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collabora.unina.it/riped/Raccolta documenti OBIETTIVI/2026/1.02_Ob_CU_UGIRP2_Cascone/"/>
    </mc:Choice>
  </mc:AlternateContent>
  <xr:revisionPtr revIDLastSave="56" documentId="8_{FA450A1B-0300-4D6F-B8AA-8CB4A7444F74}" xr6:coauthVersionLast="47" xr6:coauthVersionMax="47" xr10:uidLastSave="{11D87747-43F5-4957-B535-0E8AB571162F}"/>
  <bookViews>
    <workbookView xWindow="38280" yWindow="-120" windowWidth="38640" windowHeight="21120" tabRatio="791" activeTab="1" xr2:uid="{00000000-000D-0000-FFFF-FFFF00000000}"/>
  </bookViews>
  <sheets>
    <sheet name="Obiettivi EP_RESP" sheetId="15" r:id="rId1"/>
    <sheet name="Scheda Ass,Mon,Sint Obiettivi" sheetId="7" r:id="rId2"/>
    <sheet name="Scheda comportamenti EP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EP_RESP'!$A$1:$H$13</definedName>
    <definedName name="_xlnm.Print_Area" localSheetId="1">'Scheda Ass,Mon,Sint Obiettivi'!$A$1:$T$17</definedName>
    <definedName name="_xlnm.Print_Area" localSheetId="2">'Scheda comportamenti EP_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J15" i="8" s="1"/>
  <c r="D16" i="8"/>
  <c r="J16" i="8" s="1"/>
  <c r="D17" i="8"/>
  <c r="J17" i="8" s="1"/>
  <c r="D18" i="8"/>
  <c r="J18" i="8" s="1"/>
  <c r="D19" i="8"/>
  <c r="J19" i="8" s="1"/>
  <c r="D20" i="8"/>
  <c r="J20" i="8" s="1"/>
  <c r="D21" i="8"/>
  <c r="J21" i="8" s="1"/>
  <c r="D12" i="8"/>
  <c r="J12" i="8" s="1"/>
  <c r="O9" i="7"/>
  <c r="O10" i="7"/>
  <c r="O11" i="7"/>
  <c r="O12" i="7"/>
  <c r="O8" i="7"/>
  <c r="S9" i="7" l="1"/>
  <c r="S10" i="7"/>
  <c r="S11" i="7"/>
  <c r="S12" i="7"/>
  <c r="S8" i="7"/>
  <c r="S13" i="7" l="1"/>
  <c r="D14" i="8"/>
  <c r="J14" i="8" s="1"/>
  <c r="D13" i="8"/>
  <c r="J13" i="8" s="1"/>
  <c r="D11" i="8"/>
  <c r="J11" i="8" s="1"/>
  <c r="D10" i="8"/>
  <c r="J10" i="8" s="1"/>
  <c r="J22" i="8" l="1"/>
  <c r="J24" i="8" s="1"/>
  <c r="D22" i="8"/>
  <c r="C13" i="7" l="1"/>
  <c r="C22" i="8"/>
</calcChain>
</file>

<file path=xl/sharedStrings.xml><?xml version="1.0" encoding="utf-8"?>
<sst xmlns="http://schemas.openxmlformats.org/spreadsheetml/2006/main" count="250" uniqueCount="215">
  <si>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</si>
  <si>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</si>
  <si>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</si>
  <si>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</si>
  <si>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</si>
  <si>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</si>
  <si>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</si>
  <si>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</si>
  <si>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</si>
  <si>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</si>
  <si>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</si>
  <si>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</si>
  <si>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</si>
  <si>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</si>
  <si>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</si>
  <si>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</si>
  <si>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</si>
  <si>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</si>
  <si>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</si>
  <si>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</si>
  <si>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</si>
  <si>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</si>
  <si>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</si>
  <si>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</si>
  <si>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</si>
  <si>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</si>
  <si>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</si>
  <si>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</si>
  <si>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</si>
  <si>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</si>
  <si>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</si>
  <si>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</si>
  <si>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</si>
  <si>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</si>
  <si>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</si>
  <si>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</si>
  <si>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</si>
  <si>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</si>
  <si>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</si>
  <si>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</si>
  <si>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</si>
  <si>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</si>
  <si>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</si>
  <si>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</si>
  <si>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</si>
  <si>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</si>
  <si>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</si>
  <si>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</si>
  <si>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</si>
  <si>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</si>
  <si>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</si>
  <si>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</si>
  <si>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</si>
  <si>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</si>
  <si>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</si>
  <si>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</si>
  <si>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</si>
  <si>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</si>
  <si>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</si>
  <si>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</si>
  <si>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</si>
  <si>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</si>
  <si>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</si>
  <si>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</si>
  <si>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</si>
  <si>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</si>
  <si>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</si>
  <si>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</si>
  <si>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</si>
  <si>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</si>
  <si>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</si>
  <si>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</si>
  <si>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</si>
  <si>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</si>
  <si>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</si>
  <si>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</si>
  <si>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</si>
  <si>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</si>
  <si>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</si>
  <si>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</si>
  <si>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</si>
  <si>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</si>
  <si>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</si>
  <si>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</si>
  <si>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</si>
  <si>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</si>
  <si>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</si>
  <si>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</si>
  <si>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</si>
  <si>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</si>
  <si>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</si>
  <si>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</si>
  <si>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</si>
  <si>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</si>
  <si>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</si>
  <si>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</si>
  <si>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</si>
  <si>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</si>
  <si>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</si>
  <si>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</si>
  <si>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</si>
  <si>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</si>
  <si>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</si>
  <si>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</si>
  <si>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</si>
  <si>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</si>
  <si>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</si>
  <si>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</si>
  <si>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</si>
  <si>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</si>
  <si>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</si>
  <si>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</si>
  <si>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</si>
  <si>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</si>
  <si>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</si>
  <si>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</si>
  <si>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</si>
  <si>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</si>
  <si>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</si>
  <si>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</si>
  <si>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</si>
  <si>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rPr>
      <t>*</t>
    </r>
    <r>
      <rPr>
        <sz val="10"/>
        <color rgb="FF000000"/>
        <rFont val="Calibri"/>
      </rPr>
      <t xml:space="preserve"> </t>
    </r>
    <r>
      <rPr>
        <i/>
        <sz val="10"/>
        <color rgb="FF000000"/>
        <rFont val="Calibri"/>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</si>
  <si>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</si>
  <si>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</si>
  <si>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</si>
  <si>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</si>
  <si>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</si>
  <si>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</si>
  <si>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</si>
  <si>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</si>
  <si>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</si>
  <si>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Calibri"/>
        <family val="2"/>
        <scheme val="minor"/>
      </rPr>
      <t xml:space="preserve">tutta </t>
    </r>
    <r>
      <rPr>
        <b/>
        <sz val="8"/>
        <rFont val="Calibri"/>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</si>
  <si>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</si>
  <si>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</si>
  <si>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</si>
  <si>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</si>
  <si>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</si>
  <si>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</si>
  <si>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</si>
  <si>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</si>
  <si>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</si>
  <si>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</si>
  <si>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</si>
  <si>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</si>
  <si>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</si>
  <si>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</si>
  <si>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</si>
  <si>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</si>
  <si>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</si>
  <si>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</si>
  <si>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</si>
  <si>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</si>
  <si>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</si>
  <si>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</si>
  <si>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</si>
  <si>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</si>
  <si>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</si>
  <si>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</si>
  <si>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</si>
  <si>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</si>
  <si>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</si>
  <si>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</si>
  <si>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</si>
  <si>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</si>
  <si>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</si>
  <si>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</si>
  <si>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</si>
  <si>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</si>
  <si>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</si>
  <si>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</si>
  <si>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</si>
  <si>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</si>
  <si>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rPr>
      <t xml:space="preserve">Indicare il Soggetto Valutatore secondo il seguente schema riepilogativo.
</t>
    </r>
    <r>
      <rPr>
        <b/>
        <sz val="11"/>
        <color rgb="FF000000"/>
        <rFont val="Calibri"/>
      </rPr>
      <t xml:space="preserve">Soggetto Valutato </t>
    </r>
    <r>
      <rPr>
        <sz val="11"/>
        <color rgb="FF000000"/>
        <rFont val="Calibri"/>
      </rPr>
      <t>e Valutatore</t>
    </r>
    <r>
      <rPr>
        <b/>
        <sz val="11"/>
        <color rgb="FF000000"/>
        <rFont val="Calibri"/>
      </rPr>
      <t>:
- Capi degli Uffici presso le Aree:</t>
    </r>
    <r>
      <rPr>
        <sz val="11"/>
        <color rgb="FF000000"/>
        <rFont val="Calibri"/>
      </rPr>
      <t xml:space="preserve"> Dirigente;
</t>
    </r>
    <r>
      <rPr>
        <b/>
        <sz val="11"/>
        <color rgb="FF000000"/>
        <rFont val="Calibri"/>
      </rPr>
      <t>- Capi degli Uffici in staff al Direttore Generale/Rettore/Prorettrice:</t>
    </r>
    <r>
      <rPr>
        <sz val="11"/>
        <color rgb="FF000000"/>
        <rFont val="Calibri"/>
      </rPr>
      <t xml:space="preserve"> Direttore Generale;
</t>
    </r>
    <r>
      <rPr>
        <b/>
        <sz val="11"/>
        <color rgb="FF000000"/>
        <rFont val="Calibri"/>
      </rPr>
      <t>- Direttori/trici delle Biblioteche di Area:</t>
    </r>
    <r>
      <rPr>
        <sz val="11"/>
        <color rgb="FF000000"/>
        <rFont val="Calibri"/>
      </rPr>
      <t xml:space="preserve"> Presidente del CAB. </t>
    </r>
  </si>
  <si>
    <r>
      <rPr>
        <sz val="11"/>
        <color rgb="FF000000"/>
        <rFont val="Calibri"/>
      </rPr>
      <t xml:space="preserve">Indicare la Struttura di afferenza del Soggetto Valutato:
</t>
    </r>
    <r>
      <rPr>
        <b/>
        <sz val="11"/>
        <color rgb="FF000000"/>
        <rFont val="Calibri"/>
      </rPr>
      <t xml:space="preserve">- presso le Aree: </t>
    </r>
    <r>
      <rPr>
        <sz val="11"/>
        <color rgb="FF000000"/>
        <rFont val="Calibri"/>
      </rPr>
      <t xml:space="preserve">Area ....., Ufficio .....
</t>
    </r>
    <r>
      <rPr>
        <b/>
        <sz val="11"/>
        <color rgb="FF000000"/>
        <rFont val="Calibri"/>
      </rPr>
      <t xml:space="preserve">- presso gli Uffici in staff al Direttore Generale/Rettore/Prorettrice: </t>
    </r>
    <r>
      <rPr>
        <sz val="11"/>
        <color rgb="FF000000"/>
        <rFont val="Calibri"/>
      </rPr>
      <t xml:space="preserve">Ufficio ....
</t>
    </r>
    <r>
      <rPr>
        <b/>
        <sz val="11"/>
        <color rgb="FF000000"/>
        <rFont val="Calibri"/>
      </rPr>
      <t xml:space="preserve">- presso le Biblioteche di Area: </t>
    </r>
    <r>
      <rPr>
        <sz val="11"/>
        <color rgb="FF000000"/>
        <rFont val="Calibri"/>
      </rPr>
      <t>C.A.B., Biblioteca di Area ......</t>
    </r>
  </si>
  <si>
    <t>SCHEDA  DI VALUTAZIONE DEGLI OBIETTIVI OPERATIVI</t>
  </si>
  <si>
    <t>1. Assegnazione Obiettivi operativi</t>
  </si>
  <si>
    <r>
      <rPr>
        <b/>
        <sz val="10"/>
        <color rgb="FF000000"/>
        <rFont val="Verdana"/>
      </rPr>
      <t>Riportare nel foglio arancione (Scheda Assegnazione, Monitoraggio e Sintesi Obiettivi), gli obiettivi assegnati al Soggetto Valutato, avendo cura di compilare tutti i campi (Obiettivo, Peso, Indicatore e Target).
N.B.</t>
    </r>
    <r>
      <rPr>
        <sz val="10"/>
        <color rgb="FF000000"/>
        <rFont val="Verdana"/>
      </rPr>
      <t>:</t>
    </r>
    <r>
      <rPr>
        <u/>
        <sz val="10"/>
        <color rgb="FF000000"/>
        <rFont val="Verdana"/>
      </rPr>
      <t xml:space="preserve"> il peso complessivo assegnato agli Obiettivi deve essere pari a 100</t>
    </r>
    <r>
      <rPr>
        <sz val="10"/>
        <color rgb="FF000000"/>
        <rFont val="Verdana"/>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rPr>
      <t>in ragione del carico di lavoro o per altre motivazioni emerse in sede di confronto con il Soggetto Valutato</t>
    </r>
    <r>
      <rPr>
        <sz val="10"/>
        <color rgb="FF000000"/>
        <rFont val="Verdana"/>
      </rPr>
      <t>, non proceda entro il</t>
    </r>
    <r>
      <rPr>
        <b/>
        <sz val="10"/>
        <color rgb="FF000000"/>
        <rFont val="Verdana"/>
      </rPr>
      <t xml:space="preserve"> 31 marzo </t>
    </r>
    <r>
      <rPr>
        <sz val="10"/>
        <color rgb="FF000000"/>
        <rFont val="Verdana"/>
      </rPr>
      <t xml:space="preserve">a modifiche e/o integrazioni, restano in ogni caso assegnati gli obiettivi di cui al PIAO 2026-tab. 2.2.3 (foglio rosso "Obiettivi EP_RESP"): in tal caso, </t>
    </r>
    <r>
      <rPr>
        <b/>
        <sz val="10"/>
        <color rgb="FF000000"/>
        <rFont val="Verdana"/>
      </rPr>
      <t>non occorre</t>
    </r>
    <r>
      <rPr>
        <sz val="10"/>
        <color rgb="FF000000"/>
        <rFont val="Verdana"/>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</si>
  <si>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</si>
  <si>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</si>
  <si>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</si>
  <si>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rPr>
      <t>Entro il 15 febbraio 2027</t>
    </r>
    <r>
      <rPr>
        <sz val="10"/>
        <color rgb="FF000000"/>
        <rFont val="Verdana"/>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rPr>
      <t>risultati al 31 dicembre 2026</t>
    </r>
    <r>
      <rPr>
        <sz val="10"/>
        <color rgb="FF000000"/>
        <rFont val="Verdana"/>
      </rPr>
      <t xml:space="preserve"> e le evidenze riguardanti le ricadute delle attività valutate;
- deve essere allegata, </t>
    </r>
    <r>
      <rPr>
        <b/>
        <sz val="10"/>
        <color rgb="FF000000"/>
        <rFont val="Verdana"/>
      </rPr>
      <t>per ciascun obiettivo</t>
    </r>
    <r>
      <rPr>
        <sz val="10"/>
        <color rgb="FF000000"/>
        <rFont val="Verdana"/>
      </rPr>
      <t xml:space="preserve">, </t>
    </r>
    <r>
      <rPr>
        <u/>
        <sz val="10"/>
        <color rgb="FF000000"/>
        <rFont val="Verdana"/>
      </rPr>
      <t>la relativa documentazione di dettaglio</t>
    </r>
    <r>
      <rPr>
        <sz val="10"/>
        <color rgb="FF000000"/>
        <rFont val="Verdana"/>
      </rPr>
      <t xml:space="preserve">, comprovante i risultati raggiunti, mediante dati o altre evidenze oggettivamente riscontrabili; </t>
    </r>
    <r>
      <rPr>
        <strike/>
        <sz val="10"/>
        <color rgb="FFFF0000"/>
        <rFont val="Verdana"/>
      </rPr>
      <t xml:space="preserve">
</t>
    </r>
    <r>
      <rPr>
        <sz val="10"/>
        <color rgb="FF000000"/>
        <rFont val="Verdana"/>
      </rPr>
      <t>- deve essere riportato, nella colonna "</t>
    </r>
    <r>
      <rPr>
        <i/>
        <sz val="10"/>
        <color rgb="FF000000"/>
        <rFont val="Verdana"/>
      </rPr>
      <t>Risultato Raggiunto (%)</t>
    </r>
    <r>
      <rPr>
        <sz val="10"/>
        <color rgb="FF000000"/>
        <rFont val="Verdana"/>
      </rPr>
      <t xml:space="preserve">": il </t>
    </r>
    <r>
      <rPr>
        <b/>
        <sz val="10"/>
        <color rgb="FF000000"/>
        <rFont val="Verdana"/>
      </rPr>
      <t>punteggio di autovalutazione</t>
    </r>
    <r>
      <rPr>
        <sz val="10"/>
        <color rgb="FF000000"/>
        <rFont val="Verdana"/>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</si>
  <si>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</si>
  <si>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</si>
  <si>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</si>
  <si>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</si>
  <si>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</si>
  <si>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</si>
  <si>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</si>
  <si>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</si>
  <si>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</si>
  <si>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</si>
  <si>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</si>
  <si>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</si>
  <si>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</si>
  <si>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</si>
  <si>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</si>
  <si>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 xml:space="preserve">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</si>
  <si>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</si>
  <si>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Calibri"/>
        <family val="2"/>
        <scheme val="minor"/>
      </rPr>
      <t xml:space="preserve">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</si>
  <si>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</si>
  <si>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Calibri"/>
        <family val="2"/>
        <scheme val="minor"/>
      </rPr>
      <t>e B il soggetto valutatore</t>
    </r>
    <r>
      <rPr>
        <sz val="11"/>
        <rFont val="Calibri"/>
        <family val="2"/>
        <scheme val="minor"/>
      </rPr>
      <t xml:space="preserve"> procede verificando l'invio dei 3 monitoraggi entro il termine stabilito per ciascuno, attribuendo il 100% per l'invio entro i termini. In caso di mancato rispetto </t>
    </r>
    <r>
      <rPr>
        <sz val="11"/>
        <color theme="1"/>
        <rFont val="Calibri"/>
        <family val="2"/>
        <scheme val="minor"/>
      </rPr>
      <t>di uno o più termini  la percentuale di attuazione sarà individuata determinando la media tra i punteggi assegnati a ciascun monitoraggio come di seguito indicato:</t>
    </r>
    <r>
      <rPr>
        <sz val="11"/>
        <color rgb="FFFF0000"/>
        <rFont val="Calibri"/>
        <family val="2"/>
        <scheme val="minor"/>
      </rPr>
      <t xml:space="preserve">  
</t>
    </r>
    <r>
      <rPr>
        <sz val="11"/>
        <color theme="1"/>
        <rFont val="Calibri"/>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Calibri"/>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</si>
  <si>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</si>
  <si>
    <t>Rafforzamento e miglioramento del livello di tutela dei dati personali.                                                                                   Aggiornamento del Registro dei trattamenti di Ateneo ad opera dei Referenti del trattamento (art. 7 del Regolamento di Ateneo in materia di trattamento dei Dati Personali)</t>
  </si>
  <si>
    <t xml:space="preserve">
A)  100% 
B) 100% 
C) 100% 
N.B. si veda la NOTA (**) del foglio "obiettivi FUNZ_RESP"</t>
  </si>
  <si>
    <t>3_2026</t>
  </si>
  <si>
    <t xml:space="preserve">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Per le nuove U.O./Strutture che non hanno attività mappate
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</si>
  <si>
    <t>Conclusione dei lavori, servizi e forniture con rendicontazione PNRR per il DIMOSTRATORE AGRITHECH entro il 30.06.26</t>
  </si>
  <si>
    <t>4_2026</t>
  </si>
  <si>
    <t>A) bozza di proposta
B) Proposta contrattuale</t>
  </si>
  <si>
    <t>A) entro il 31/10/2026
B) entro il 31/12/2026</t>
  </si>
  <si>
    <t>Relazione di chiusura Accordo Quadro</t>
  </si>
  <si>
    <t>Definire, entro l’anno, almeno una proposta contrattuale più idonea per un intervento di efficientamento energetico dell’Ateneo, selezionandola tra diverse opzioni (EPC, servizi energia, PPP, etc.) sulla base di un’analisi tecnico‑economica comparativa e predisponendo lo schema contrattuale pronto per l’avvio della realizzazione.</t>
  </si>
  <si>
    <t>ing. Fausto Cascone</t>
  </si>
  <si>
    <t>UGIRP2</t>
  </si>
  <si>
    <t xml:space="preserve"> entro il 30/09/2026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</si>
</sst>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0"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trike/>
      <sz val="11"/>
      <color rgb="FFFF0000"/>
      <name val="Calibri"/>
      <family val="2"/>
      <scheme val="minor"/>
    </font>
    <font>
      <sz val="10"/>
      <color rgb="FFFF0000"/>
      <name val="Verdana"/>
      <family val="2"/>
    </font>
    <font>
      <b/>
      <sz val="10"/>
      <color rgb="FFFF0000"/>
      <name val="Verdana"/>
      <family val="2"/>
    </font>
    <font>
      <sz val="11"/>
      <color rgb="FFFF0000"/>
      <name val="Calibri"/>
      <family val="2"/>
      <scheme val="minor"/>
    </font>
    <font>
      <b/>
      <sz val="8"/>
      <name val="Calibri"/>
      <family val="2"/>
      <scheme val="minor"/>
    </font>
    <font>
      <sz val="8"/>
      <name val="Calibri"/>
      <family val="2"/>
      <scheme val="minor"/>
    </font>
    <font>
      <b/>
      <sz val="10"/>
      <color rgb="FF000000"/>
      <name val="Verdana"/>
    </font>
    <font>
      <sz val="10"/>
      <color rgb="FF000000"/>
      <name val="Verdana"/>
    </font>
    <font>
      <u/>
      <sz val="10"/>
      <color rgb="FF000000"/>
      <name val="Verdana"/>
    </font>
    <font>
      <sz val="11"/>
      <color rgb="FF000000"/>
      <name val="Calibri"/>
    </font>
    <font>
      <b/>
      <sz val="11"/>
      <color rgb="FF000000"/>
      <name val="Calibri"/>
    </font>
    <font>
      <sz val="10"/>
      <color rgb="FF000000"/>
      <name val="Calibri"/>
    </font>
    <font>
      <b/>
      <strike/>
      <sz val="14"/>
      <name val="Calibri"/>
      <family val="2"/>
    </font>
    <font>
      <b/>
      <sz val="11"/>
      <color rgb="FFFF0000"/>
      <name val="Calibri"/>
      <family val="2"/>
      <scheme val="minor"/>
    </font>
    <font>
      <b/>
      <sz val="10"/>
      <color rgb="FF000000"/>
      <name val="Calibri"/>
    </font>
    <font>
      <i/>
      <sz val="10"/>
      <color rgb="FF000000"/>
      <name val="Calibri"/>
    </font>
    <font>
      <strike/>
      <sz val="10"/>
      <color rgb="FFFF0000"/>
      <name val="Verdana"/>
    </font>
    <font>
      <i/>
      <sz val="10"/>
      <color rgb="FF000000"/>
      <name val="Verdana"/>
    </font>
    <font>
      <sz val="11"/>
      <name val="Calibri"/>
      <family val="2"/>
      <scheme val="minor"/>
    </font>
    <font>
      <sz val="10"/>
      <name val="Calibri"/>
      <family val="2"/>
      <scheme val="minor"/>
    </font>
    <font>
      <b/>
      <sz val="10"/>
      <name val="Calibri"/>
      <family val="2"/>
      <scheme val="minor"/>
    </font>
    <font>
      <b/>
      <i/>
      <sz val="10"/>
      <name val="Calibri"/>
      <family val="2"/>
      <scheme val="minor"/>
    </font>
    <font>
      <b/>
      <u/>
      <sz val="11"/>
      <name val="Calibri"/>
      <family val="2"/>
      <scheme val="minor"/>
    </font>
    <font>
      <strike/>
      <sz val="10"/>
      <name val="Calibri"/>
      <family val="2"/>
      <scheme val="minor"/>
    </font>
    <font>
      <b/>
      <sz val="11"/>
      <name val="Calibri"/>
      <family val="2"/>
      <scheme val="minor"/>
    </font>
    <font>
      <b/>
      <i/>
      <sz val="11"/>
      <name val="Calibri"/>
      <family val="2"/>
      <scheme val="minor"/>
    </font>
    <font>
      <i/>
      <sz val="11"/>
      <name val="Calibri"/>
      <family val="2"/>
      <scheme val="minor"/>
    </font>
    <font>
      <sz val="8"/>
      <color theme="1"/>
      <name val="Calibri"/>
      <family val="2"/>
    </font>
    <font>
      <b/>
      <sz val="10"/>
      <color theme="1"/>
      <name val="Calibri"/>
      <family val="2"/>
    </font>
    <font>
      <b/>
      <sz val="11"/>
      <color rgb="FF000000"/>
      <name val="Calibri"/>
      <family val="2"/>
      <scheme val="minor"/>
    </font>
    <font>
      <sz val="11"/>
      <color rgb="FF000000"/>
      <name val="Calibri"/>
      <family val="2"/>
      <scheme val="minor"/>
    </font>
    <font>
      <b/>
      <u/>
      <sz val="8"/>
      <name val="Calibri"/>
      <family val="2"/>
      <scheme val="minor"/>
    </font>
    <font>
      <sz val="10"/>
      <color rgb="FFED0000"/>
      <name val="Verdana"/>
      <family val="2"/>
    </font>
    <font>
      <sz val="8"/>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FFCE3C"/>
        <bgColor indexed="64"/>
      </patternFill>
    </fill>
    <fill>
      <patternFill patternType="solid">
        <fgColor rgb="FFC5D3FF"/>
        <bgColor indexed="64"/>
      </patternFill>
    </fill>
    <fill>
      <patternFill patternType="solid">
        <fgColor rgb="FF7891B0"/>
        <bgColor indexed="64"/>
      </patternFill>
    </fill>
    <fill>
      <patternFill patternType="solid">
        <fgColor rgb="FFD9D9D9"/>
        <bgColor indexed="64"/>
      </patternFill>
    </fill>
    <fill>
      <patternFill patternType="solid">
        <fgColor rgb="FFD4D4D4"/>
        <bgColor indexed="64"/>
      </patternFill>
    </fill>
    <fill>
      <patternFill patternType="solid">
        <fgColor rgb="FFFFFF00"/>
        <bgColor indexed="64"/>
      </patternFill>
    </fill>
    <fill>
      <patternFill patternType="solid">
        <fgColor rgb="FFEBF1DE"/>
        <bgColor rgb="FF000000"/>
      </patternFill>
    </fill>
  </fills>
  <borders count="6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1" fillId="0" borderId="0"/>
    <xf numFmtId="0" fontId="7" fillId="0" borderId="0"/>
  </cellStyleXfs>
  <cellXfs count="313">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41" fillId="6" borderId="4" xfId="0" applyFont="1" applyFill="1" applyBorder="1" applyAlignment="1">
      <alignment wrapText="1"/>
    </xf>
    <xf numFmtId="0" fontId="39"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44" fillId="0" borderId="0" xfId="0" applyFont="1" applyAlignment="1">
      <alignment horizontal="left" vertical="center" indent="4"/>
    </xf>
    <xf numFmtId="0" fontId="44" fillId="0" borderId="0" xfId="0" applyFont="1" applyAlignment="1">
      <alignment vertical="center"/>
    </xf>
    <xf numFmtId="0" fontId="46" fillId="0" borderId="19" xfId="0" applyFont="1" applyBorder="1" applyAlignment="1" applyProtection="1">
      <alignment vertical="center" wrapText="1"/>
      <protection locked="0"/>
    </xf>
    <xf numFmtId="0" fontId="49" fillId="5" borderId="0" xfId="0" applyFont="1" applyFill="1" applyAlignment="1">
      <alignment vertical="center" wrapText="1"/>
    </xf>
    <xf numFmtId="0" fontId="49" fillId="0" borderId="0" xfId="0" applyFont="1" applyProtection="1">
      <protection locked="0"/>
    </xf>
    <xf numFmtId="0" fontId="50" fillId="16" borderId="56" xfId="0" applyFont="1" applyFill="1" applyBorder="1" applyAlignment="1">
      <alignment horizontal="center" vertical="center" wrapText="1"/>
    </xf>
    <xf numFmtId="0" fontId="51" fillId="0" borderId="57" xfId="0" applyFont="1" applyBorder="1" applyAlignment="1">
      <alignment vertical="center" wrapText="1"/>
    </xf>
    <xf numFmtId="10" fontId="51" fillId="0" borderId="56" xfId="0" applyNumberFormat="1" applyFont="1" applyBorder="1" applyAlignment="1">
      <alignment horizontal="center" vertical="center" wrapText="1"/>
    </xf>
    <xf numFmtId="10" fontId="51" fillId="0" borderId="58" xfId="0" applyNumberFormat="1" applyFont="1" applyBorder="1" applyAlignment="1">
      <alignment horizontal="center" vertical="center" wrapText="1"/>
    </xf>
    <xf numFmtId="0" fontId="51" fillId="0" borderId="59" xfId="0" applyFont="1" applyBorder="1" applyAlignment="1">
      <alignment vertical="center" wrapText="1"/>
    </xf>
    <xf numFmtId="10" fontId="51" fillId="0" borderId="18" xfId="0" applyNumberFormat="1" applyFont="1" applyBorder="1" applyAlignment="1">
      <alignment horizontal="center" vertical="center" wrapText="1"/>
    </xf>
    <xf numFmtId="0" fontId="75" fillId="0" borderId="19" xfId="0" applyFont="1" applyBorder="1" applyAlignment="1">
      <alignment vertical="center" wrapText="1"/>
    </xf>
    <xf numFmtId="0" fontId="76" fillId="0" borderId="19" xfId="0" applyFont="1" applyBorder="1" applyAlignment="1">
      <alignment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0" fillId="16" borderId="62"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0" borderId="4" xfId="0" applyBorder="1" applyAlignment="1">
      <alignment vertical="center" wrapText="1"/>
    </xf>
    <xf numFmtId="0" fontId="19" fillId="2" borderId="24" xfId="0" applyFont="1" applyFill="1" applyBorder="1" applyAlignment="1" applyProtection="1">
      <alignment horizontal="center" vertical="center" wrapText="1"/>
      <protection locked="0"/>
    </xf>
    <xf numFmtId="0" fontId="3" fillId="11" borderId="19" xfId="0" applyFont="1" applyFill="1" applyBorder="1" applyAlignment="1" applyProtection="1">
      <alignment horizontal="center" vertical="center"/>
      <protection locked="0"/>
    </xf>
    <xf numFmtId="0" fontId="20" fillId="2" borderId="26" xfId="0" applyFont="1" applyFill="1" applyBorder="1" applyAlignment="1" applyProtection="1">
      <alignment horizontal="justify" vertical="top" wrapText="1"/>
      <protection locked="0"/>
    </xf>
    <xf numFmtId="9" fontId="18" fillId="2" borderId="24" xfId="0" applyNumberFormat="1" applyFont="1" applyFill="1" applyBorder="1" applyAlignment="1" applyProtection="1">
      <alignment horizontal="justify" vertical="top" wrapText="1"/>
      <protection locked="0"/>
    </xf>
    <xf numFmtId="0" fontId="19" fillId="2" borderId="24" xfId="0" applyFont="1" applyFill="1" applyBorder="1" applyAlignment="1" applyProtection="1">
      <alignment horizontal="justify" vertical="top" wrapText="1"/>
      <protection locked="0"/>
    </xf>
    <xf numFmtId="17" fontId="18" fillId="2" borderId="24" xfId="0" applyNumberFormat="1" applyFont="1" applyFill="1" applyBorder="1" applyAlignment="1" applyProtection="1">
      <alignment horizontal="justify" vertical="top" wrapText="1"/>
      <protection locked="0"/>
    </xf>
    <xf numFmtId="0" fontId="0" fillId="0" borderId="24" xfId="0" applyBorder="1" applyAlignment="1" applyProtection="1">
      <alignment horizontal="justify" vertical="top" wrapText="1"/>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3" fillId="3" borderId="64" xfId="0" applyFont="1" applyFill="1" applyBorder="1" applyAlignment="1">
      <alignment vertical="center"/>
    </xf>
    <xf numFmtId="0" fontId="5" fillId="0" borderId="65" xfId="0" applyFont="1" applyBorder="1" applyAlignment="1">
      <alignment horizontal="center"/>
    </xf>
    <xf numFmtId="0" fontId="3" fillId="0" borderId="65" xfId="0" applyFont="1" applyBorder="1" applyAlignment="1">
      <alignment vertical="center" wrapText="1"/>
    </xf>
    <xf numFmtId="9" fontId="3" fillId="0" borderId="65" xfId="0" applyNumberFormat="1" applyFont="1" applyBorder="1" applyAlignment="1">
      <alignment horizontal="center" vertical="center"/>
    </xf>
    <xf numFmtId="9" fontId="3" fillId="6" borderId="63" xfId="0" applyNumberFormat="1" applyFont="1" applyFill="1" applyBorder="1" applyAlignment="1">
      <alignment horizontal="center" vertical="center"/>
    </xf>
    <xf numFmtId="0" fontId="36" fillId="14" borderId="65" xfId="0" applyFont="1" applyFill="1" applyBorder="1" applyAlignment="1">
      <alignment vertical="center" wrapText="1"/>
    </xf>
    <xf numFmtId="9" fontId="36" fillId="14" borderId="65" xfId="0" applyNumberFormat="1" applyFont="1" applyFill="1" applyBorder="1" applyAlignment="1">
      <alignment horizontal="center" vertical="center" wrapText="1"/>
    </xf>
    <xf numFmtId="9" fontId="3" fillId="6" borderId="63" xfId="0" applyNumberFormat="1" applyFont="1" applyFill="1" applyBorder="1" applyAlignment="1">
      <alignment horizontal="center" vertical="center" wrapText="1"/>
    </xf>
    <xf numFmtId="9" fontId="38" fillId="14" borderId="65" xfId="0" applyNumberFormat="1" applyFont="1" applyFill="1" applyBorder="1" applyAlignment="1">
      <alignment horizontal="center" vertical="center" wrapText="1"/>
    </xf>
    <xf numFmtId="0" fontId="3" fillId="0" borderId="66"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66" xfId="0" applyNumberFormat="1" applyFont="1" applyFill="1" applyBorder="1" applyAlignment="1">
      <alignment horizontal="center" vertical="center"/>
    </xf>
    <xf numFmtId="164" fontId="13" fillId="2" borderId="66" xfId="0" applyNumberFormat="1" applyFont="1" applyFill="1" applyBorder="1" applyAlignment="1" applyProtection="1">
      <alignment horizontal="justify" vertical="top" wrapText="1"/>
      <protection locked="0"/>
    </xf>
    <xf numFmtId="0" fontId="14" fillId="0" borderId="67" xfId="0" applyFont="1" applyBorder="1" applyAlignment="1" applyProtection="1">
      <alignment horizontal="justify" vertical="top" wrapText="1"/>
      <protection locked="0"/>
    </xf>
    <xf numFmtId="0" fontId="5" fillId="6" borderId="65" xfId="0" applyFont="1" applyFill="1" applyBorder="1" applyAlignment="1">
      <alignment horizontal="center"/>
    </xf>
    <xf numFmtId="0" fontId="2" fillId="3" borderId="65" xfId="0" applyFont="1" applyFill="1" applyBorder="1" applyAlignment="1">
      <alignment horizontal="left" vertical="center" wrapText="1"/>
    </xf>
    <xf numFmtId="9" fontId="2" fillId="3" borderId="65" xfId="0" applyNumberFormat="1" applyFont="1" applyFill="1" applyBorder="1" applyAlignment="1">
      <alignment horizontal="center" vertical="center" wrapText="1"/>
    </xf>
    <xf numFmtId="9" fontId="2" fillId="3" borderId="63" xfId="0" applyNumberFormat="1" applyFont="1" applyFill="1" applyBorder="1" applyAlignment="1">
      <alignment horizontal="center" vertical="center" wrapText="1"/>
    </xf>
    <xf numFmtId="0" fontId="3" fillId="3" borderId="68"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7" xfId="0" applyBorder="1"/>
    <xf numFmtId="0" fontId="65" fillId="17" borderId="7" xfId="0" applyFont="1" applyFill="1" applyBorder="1" applyAlignment="1">
      <alignment horizontal="center" vertical="center" wrapText="1"/>
    </xf>
    <xf numFmtId="0" fontId="65" fillId="21" borderId="4" xfId="0" applyFont="1" applyFill="1" applyBorder="1" applyAlignment="1">
      <alignment horizontal="center" vertical="center" wrapText="1"/>
    </xf>
    <xf numFmtId="0" fontId="68" fillId="0" borderId="0" xfId="0" applyFont="1" applyAlignment="1">
      <alignment vertical="center"/>
    </xf>
    <xf numFmtId="0" fontId="70" fillId="20" borderId="19" xfId="0" applyFont="1" applyFill="1" applyBorder="1" applyAlignment="1">
      <alignment horizontal="left" vertical="center" wrapText="1"/>
    </xf>
    <xf numFmtId="0" fontId="64" fillId="20" borderId="19" xfId="0" applyFont="1" applyFill="1" applyBorder="1" applyAlignment="1">
      <alignment horizontal="center" vertical="center" wrapText="1"/>
    </xf>
    <xf numFmtId="0" fontId="64" fillId="20" borderId="19" xfId="0" applyFont="1" applyFill="1" applyBorder="1" applyAlignment="1">
      <alignment vertical="center" wrapText="1"/>
    </xf>
    <xf numFmtId="0" fontId="64" fillId="20" borderId="19" xfId="0" applyFont="1" applyFill="1" applyBorder="1" applyAlignment="1">
      <alignment horizontal="left" vertical="center" wrapText="1"/>
    </xf>
    <xf numFmtId="0" fontId="65" fillId="19" borderId="1" xfId="0" applyFont="1" applyFill="1" applyBorder="1" applyAlignment="1">
      <alignment horizontal="left" vertical="center" wrapText="1"/>
    </xf>
    <xf numFmtId="0" fontId="65" fillId="17" borderId="7" xfId="0" applyFont="1" applyFill="1" applyBorder="1" applyAlignment="1">
      <alignment horizontal="left" vertical="center" wrapText="1"/>
    </xf>
    <xf numFmtId="0" fontId="64" fillId="0" borderId="0" xfId="0" applyFont="1" applyAlignment="1">
      <alignment vertical="center"/>
    </xf>
    <xf numFmtId="0" fontId="66" fillId="18" borderId="19" xfId="0" applyFont="1" applyFill="1" applyBorder="1" applyAlignment="1">
      <alignment horizontal="left" vertical="center" wrapText="1"/>
    </xf>
    <xf numFmtId="0" fontId="65" fillId="18" borderId="19" xfId="0" applyFont="1" applyFill="1" applyBorder="1" applyAlignment="1">
      <alignment horizontal="center" vertical="center" wrapText="1"/>
    </xf>
    <xf numFmtId="0" fontId="65" fillId="18" borderId="7" xfId="0" applyFont="1" applyFill="1" applyBorder="1" applyAlignment="1">
      <alignment vertical="center" wrapText="1"/>
    </xf>
    <xf numFmtId="0" fontId="65" fillId="18" borderId="4" xfId="0" applyFont="1" applyFill="1" applyBorder="1" applyAlignment="1">
      <alignment horizontal="left" vertical="center" wrapText="1"/>
    </xf>
    <xf numFmtId="0" fontId="65" fillId="19" borderId="4" xfId="0" applyFont="1" applyFill="1" applyBorder="1" applyAlignment="1">
      <alignment horizontal="left" vertical="center" wrapText="1"/>
    </xf>
    <xf numFmtId="9" fontId="65" fillId="17" borderId="7" xfId="0" applyNumberFormat="1" applyFont="1" applyFill="1" applyBorder="1" applyAlignment="1">
      <alignment horizontal="left" vertical="center" wrapText="1"/>
    </xf>
    <xf numFmtId="0" fontId="64" fillId="0" borderId="24" xfId="0" applyFont="1" applyBorder="1" applyAlignment="1">
      <alignment vertical="center"/>
    </xf>
    <xf numFmtId="0" fontId="64" fillId="18" borderId="34" xfId="0" applyFont="1" applyFill="1" applyBorder="1" applyAlignment="1">
      <alignment horizontal="left" vertical="center" wrapText="1"/>
    </xf>
    <xf numFmtId="0" fontId="64" fillId="18" borderId="34" xfId="0" applyFont="1" applyFill="1" applyBorder="1" applyAlignment="1">
      <alignment horizontal="center" vertical="center" wrapText="1"/>
    </xf>
    <xf numFmtId="0" fontId="64" fillId="18" borderId="24" xfId="0" applyFont="1" applyFill="1" applyBorder="1" applyAlignment="1">
      <alignment horizontal="left" vertical="center" wrapText="1"/>
    </xf>
    <xf numFmtId="0" fontId="49" fillId="0" borderId="0" xfId="0" applyFont="1" applyAlignment="1">
      <alignment horizontal="left" vertical="center" wrapText="1"/>
    </xf>
    <xf numFmtId="0" fontId="64" fillId="0" borderId="0" xfId="0" applyFont="1" applyAlignment="1">
      <alignment horizontal="left" vertical="center"/>
    </xf>
    <xf numFmtId="0" fontId="65" fillId="17" borderId="19" xfId="0" applyFont="1" applyFill="1" applyBorder="1" applyAlignment="1">
      <alignment horizontal="center" vertical="center" wrapText="1"/>
    </xf>
    <xf numFmtId="0" fontId="65" fillId="21" borderId="19" xfId="0" applyFont="1" applyFill="1" applyBorder="1" applyAlignment="1">
      <alignment horizontal="center" vertical="center" wrapText="1"/>
    </xf>
    <xf numFmtId="0" fontId="64" fillId="20" borderId="1" xfId="0" applyFont="1" applyFill="1" applyBorder="1" applyAlignment="1">
      <alignment horizontal="center" vertical="center" wrapText="1"/>
    </xf>
    <xf numFmtId="0" fontId="64" fillId="20" borderId="1" xfId="0" applyFont="1" applyFill="1" applyBorder="1" applyAlignment="1">
      <alignment horizontal="left" vertical="center" wrapText="1"/>
    </xf>
    <xf numFmtId="0" fontId="64" fillId="20" borderId="7" xfId="0" applyFont="1" applyFill="1" applyBorder="1" applyAlignment="1">
      <alignment horizontal="center" vertical="center" wrapText="1"/>
    </xf>
    <xf numFmtId="0" fontId="65" fillId="19" borderId="7" xfId="0" applyFont="1" applyFill="1" applyBorder="1" applyAlignment="1">
      <alignment horizontal="left" vertical="center" wrapText="1"/>
    </xf>
    <xf numFmtId="0" fontId="68" fillId="0" borderId="0" xfId="0" applyFont="1" applyAlignment="1">
      <alignment horizontal="left"/>
    </xf>
    <xf numFmtId="0" fontId="65" fillId="18" borderId="19" xfId="0" applyFont="1" applyFill="1" applyBorder="1" applyAlignment="1">
      <alignment horizontal="left" vertical="center" wrapText="1"/>
    </xf>
    <xf numFmtId="0" fontId="64" fillId="0" borderId="24" xfId="0" applyFont="1" applyBorder="1" applyAlignment="1">
      <alignment horizontal="left"/>
    </xf>
    <xf numFmtId="0" fontId="64" fillId="18" borderId="24" xfId="0" applyFont="1" applyFill="1" applyBorder="1" applyAlignment="1">
      <alignment horizontal="center" vertical="center" wrapText="1"/>
    </xf>
    <xf numFmtId="0" fontId="64" fillId="18" borderId="25" xfId="0" applyFont="1" applyFill="1" applyBorder="1" applyAlignment="1">
      <alignment horizontal="left" vertical="center" wrapText="1"/>
    </xf>
    <xf numFmtId="0" fontId="64" fillId="18" borderId="7" xfId="0" applyFont="1" applyFill="1" applyBorder="1" applyAlignment="1">
      <alignment horizontal="left" vertical="center" wrapText="1"/>
    </xf>
    <xf numFmtId="0" fontId="18" fillId="2" borderId="26" xfId="0" applyFont="1" applyFill="1" applyBorder="1" applyAlignment="1" applyProtection="1">
      <alignment horizontal="justify" vertical="top"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top" wrapText="1"/>
      <protection locked="0"/>
    </xf>
    <xf numFmtId="9" fontId="18" fillId="2" borderId="26" xfId="0" applyNumberFormat="1" applyFont="1" applyFill="1" applyBorder="1" applyAlignment="1" applyProtection="1">
      <alignment horizontal="justify" vertical="top" wrapText="1"/>
      <protection locked="0"/>
    </xf>
    <xf numFmtId="0" fontId="59" fillId="23" borderId="0" xfId="0" applyFont="1" applyFill="1" applyAlignment="1">
      <alignment horizontal="center" vertical="center" wrapText="1"/>
    </xf>
    <xf numFmtId="0" fontId="18" fillId="2" borderId="25" xfId="0" applyFont="1" applyFill="1" applyBorder="1" applyAlignment="1" applyProtection="1">
      <alignment horizontal="justify" vertical="top" wrapText="1"/>
      <protection locked="0"/>
    </xf>
    <xf numFmtId="0" fontId="18" fillId="2" borderId="26" xfId="0" applyFont="1" applyFill="1" applyBorder="1" applyAlignment="1" applyProtection="1">
      <alignment horizontal="justify" vertical="top"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79" fillId="2" borderId="25" xfId="0" applyNumberFormat="1" applyFont="1" applyFill="1" applyBorder="1" applyAlignment="1" applyProtection="1">
      <alignment horizontal="justify" vertical="top" wrapText="1"/>
      <protection locked="0"/>
    </xf>
    <xf numFmtId="17" fontId="79" fillId="2" borderId="26" xfId="0" applyNumberFormat="1" applyFont="1" applyFill="1" applyBorder="1" applyAlignment="1" applyProtection="1">
      <alignment horizontal="justify" vertical="top" wrapText="1"/>
      <protection locked="0"/>
    </xf>
    <xf numFmtId="0" fontId="29" fillId="17" borderId="60" xfId="0" applyFont="1" applyFill="1" applyBorder="1" applyAlignment="1">
      <alignment horizontal="center" vertical="center" wrapText="1"/>
    </xf>
    <xf numFmtId="0" fontId="29" fillId="17" borderId="0" xfId="0" applyFont="1" applyFill="1" applyAlignment="1">
      <alignment horizontal="center" vertical="center" wrapText="1"/>
    </xf>
    <xf numFmtId="0" fontId="64" fillId="22" borderId="3" xfId="0" applyFont="1" applyFill="1" applyBorder="1" applyAlignment="1">
      <alignment vertical="center" wrapText="1"/>
    </xf>
    <xf numFmtId="0" fontId="64" fillId="22" borderId="14" xfId="0" applyFont="1" applyFill="1" applyBorder="1" applyAlignment="1">
      <alignment vertical="center" wrapText="1"/>
    </xf>
    <xf numFmtId="0" fontId="64" fillId="22" borderId="2" xfId="0" applyFont="1" applyFill="1" applyBorder="1" applyAlignment="1">
      <alignment vertical="center" wrapText="1"/>
    </xf>
    <xf numFmtId="0" fontId="64" fillId="22" borderId="6" xfId="0" applyFont="1" applyFill="1" applyBorder="1" applyAlignment="1">
      <alignment vertical="center" wrapText="1"/>
    </xf>
    <xf numFmtId="0" fontId="64" fillId="22" borderId="10" xfId="0" applyFont="1" applyFill="1" applyBorder="1" applyAlignment="1">
      <alignment vertical="center" wrapText="1"/>
    </xf>
    <xf numFmtId="0" fontId="64" fillId="22" borderId="5" xfId="0" applyFont="1" applyFill="1" applyBorder="1" applyAlignment="1">
      <alignment vertical="center" wrapText="1"/>
    </xf>
    <xf numFmtId="0" fontId="29" fillId="17" borderId="7" xfId="0" applyFont="1" applyFill="1" applyBorder="1" applyAlignment="1">
      <alignment horizontal="center" vertical="center" wrapText="1"/>
    </xf>
    <xf numFmtId="0" fontId="64" fillId="17" borderId="6" xfId="0" applyFont="1" applyFill="1" applyBorder="1" applyAlignment="1">
      <alignment horizontal="left" vertical="center" wrapText="1"/>
    </xf>
    <xf numFmtId="0" fontId="64" fillId="17" borderId="10" xfId="0" applyFont="1" applyFill="1" applyBorder="1" applyAlignment="1">
      <alignment horizontal="left" vertical="center" wrapText="1"/>
    </xf>
    <xf numFmtId="0" fontId="64" fillId="17" borderId="5"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57" fillId="0" borderId="9"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3" borderId="66" xfId="0" applyFont="1" applyFill="1" applyBorder="1" applyAlignment="1">
      <alignment horizontal="left" vertical="center"/>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74" fillId="0" borderId="0" xfId="0" applyFont="1" applyAlignment="1">
      <alignment horizontal="justify" vertical="center" wrapText="1"/>
    </xf>
    <xf numFmtId="0" fontId="5" fillId="0" borderId="0" xfId="0" applyFont="1" applyAlignment="1">
      <alignment horizontal="left" vertical="top" wrapText="1"/>
    </xf>
    <xf numFmtId="0" fontId="51" fillId="0" borderId="12"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73" fillId="0" borderId="7" xfId="0" applyFont="1" applyBorder="1" applyAlignment="1">
      <alignment horizontal="center" vertical="top" wrapText="1"/>
    </xf>
    <xf numFmtId="0" fontId="50" fillId="16" borderId="61" xfId="0" applyFont="1" applyFill="1" applyBorder="1" applyAlignment="1">
      <alignment horizontal="center" vertical="center" wrapText="1"/>
    </xf>
    <xf numFmtId="0" fontId="50" fillId="16" borderId="55" xfId="0" applyFont="1" applyFill="1" applyBorder="1" applyAlignment="1">
      <alignment horizontal="center" vertical="center" wrapText="1"/>
    </xf>
    <xf numFmtId="0" fontId="50" fillId="16" borderId="9" xfId="0" applyFont="1" applyFill="1" applyBorder="1" applyAlignment="1">
      <alignment horizontal="center" vertical="center" wrapText="1"/>
    </xf>
    <xf numFmtId="0" fontId="50" fillId="16" borderId="8" xfId="0" applyFont="1" applyFill="1" applyBorder="1" applyAlignment="1">
      <alignment horizontal="center" vertical="center" wrapText="1"/>
    </xf>
    <xf numFmtId="0" fontId="50" fillId="16" borderId="6" xfId="0" applyFont="1" applyFill="1" applyBorder="1" applyAlignment="1">
      <alignment horizontal="center" vertical="center" wrapText="1"/>
    </xf>
    <xf numFmtId="0" fontId="50" fillId="16" borderId="5" xfId="0" applyFont="1" applyFill="1" applyBorder="1" applyAlignment="1">
      <alignment horizontal="center" vertical="center" wrapText="1"/>
    </xf>
    <xf numFmtId="0" fontId="50" fillId="24" borderId="3" xfId="0" applyFont="1" applyFill="1" applyBorder="1" applyAlignment="1">
      <alignment wrapText="1"/>
    </xf>
    <xf numFmtId="0" fontId="50" fillId="24" borderId="14" xfId="0" applyFont="1" applyFill="1" applyBorder="1" applyAlignment="1">
      <alignment wrapText="1"/>
    </xf>
    <xf numFmtId="0" fontId="50" fillId="24" borderId="2" xfId="0" applyFont="1" applyFill="1" applyBorder="1" applyAlignment="1">
      <alignment wrapText="1"/>
    </xf>
    <xf numFmtId="0" fontId="50" fillId="24" borderId="9" xfId="0" applyFont="1" applyFill="1" applyBorder="1" applyAlignment="1">
      <alignment wrapText="1"/>
    </xf>
    <xf numFmtId="0" fontId="50" fillId="24" borderId="0" xfId="0" applyFont="1" applyFill="1" applyAlignment="1">
      <alignment wrapText="1"/>
    </xf>
    <xf numFmtId="0" fontId="50" fillId="24" borderId="8" xfId="0" applyFont="1" applyFill="1" applyBorder="1" applyAlignment="1">
      <alignment wrapText="1"/>
    </xf>
    <xf numFmtId="0" fontId="50" fillId="24" borderId="6" xfId="0" applyFont="1" applyFill="1" applyBorder="1" applyAlignment="1">
      <alignment wrapText="1"/>
    </xf>
    <xf numFmtId="0" fontId="50" fillId="24" borderId="10" xfId="0" applyFont="1" applyFill="1" applyBorder="1" applyAlignment="1">
      <alignment wrapText="1"/>
    </xf>
    <xf numFmtId="0" fontId="50" fillId="24" borderId="5" xfId="0" applyFont="1" applyFill="1" applyBorder="1" applyAlignment="1">
      <alignment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44" fillId="0" borderId="0" xfId="0" applyFont="1" applyAlignment="1">
      <alignment horizontal="justify" vertical="center"/>
    </xf>
    <xf numFmtId="0" fontId="0" fillId="0" borderId="0" xfId="0"/>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56" fillId="5"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53" fillId="2" borderId="1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42" xfId="0" applyFont="1" applyFill="1" applyBorder="1" applyAlignment="1">
      <alignment horizontal="left"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vertical="center" wrapText="1"/>
    </xf>
    <xf numFmtId="0" fontId="25" fillId="13" borderId="13" xfId="0" applyFont="1" applyFill="1" applyBorder="1" applyAlignment="1">
      <alignment vertical="center" wrapText="1"/>
    </xf>
    <xf numFmtId="0" fontId="25" fillId="13" borderId="42" xfId="0" applyFont="1" applyFill="1" applyBorder="1" applyAlignment="1">
      <alignment vertical="center" wrapText="1"/>
    </xf>
    <xf numFmtId="9" fontId="18" fillId="2" borderId="24"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4E3A-38C7-48AD-9003-1D0FDE41AE8E}">
  <sheetPr>
    <tabColor rgb="FFFF0000"/>
  </sheetPr>
  <dimension ref="A1:H21"/>
  <sheetViews>
    <sheetView view="pageBreakPreview" zoomScaleNormal="100" zoomScaleSheetLayoutView="100" workbookViewId="0">
      <selection sqref="A1:XFD1048576"/>
    </sheetView>
  </sheetViews>
  <sheetFormatPr defaultRowHeight="15" x14ac:dyDescent="0.25"/>
  <cols>
    <col min="1" max="1" width="6.7109375" style="140" bestFit="1" customWidth="1"/>
    <col min="2" max="2" width="22.85546875" style="139" customWidth="1"/>
    <col min="3" max="3" width="33.7109375" style="139" customWidth="1"/>
    <col min="4" max="4" width="78.7109375" style="139" customWidth="1"/>
    <col min="5" max="5" width="61" style="139" customWidth="1"/>
    <col min="6" max="6" width="48.42578125" customWidth="1"/>
    <col min="7" max="7" width="23.140625" customWidth="1"/>
    <col min="8" max="8" width="26.28515625" customWidth="1"/>
  </cols>
  <sheetData>
    <row r="1" spans="1:8" ht="57.75" customHeight="1" x14ac:dyDescent="0.25">
      <c r="B1" s="208" t="s">
        <v>0</v>
      </c>
      <c r="C1" s="209"/>
      <c r="D1" s="209"/>
      <c r="E1" s="209"/>
      <c r="F1" s="209"/>
    </row>
    <row r="2" spans="1:8" ht="25.5" x14ac:dyDescent="0.25">
      <c r="A2" s="141"/>
      <c r="B2" s="142" t="s">
        <v>1</v>
      </c>
      <c r="C2" s="142" t="s">
        <v>2</v>
      </c>
      <c r="D2" s="142" t="s">
        <v>3</v>
      </c>
      <c r="E2" s="142" t="s">
        <v>4</v>
      </c>
      <c r="F2" s="142" t="s">
        <v>5</v>
      </c>
      <c r="G2" s="142" t="s">
        <v>6</v>
      </c>
      <c r="H2" s="143" t="s">
        <v>7</v>
      </c>
    </row>
    <row r="3" spans="1:8" ht="195" x14ac:dyDescent="0.25">
      <c r="A3" s="144" t="s">
        <v>8</v>
      </c>
      <c r="B3" s="145" t="s">
        <v>9</v>
      </c>
      <c r="C3" s="146" t="s">
        <v>10</v>
      </c>
      <c r="D3" s="147" t="s">
        <v>11</v>
      </c>
      <c r="E3" s="148" t="s">
        <v>194</v>
      </c>
      <c r="F3" s="148" t="s">
        <v>12</v>
      </c>
      <c r="G3" s="149" t="s">
        <v>13</v>
      </c>
      <c r="H3" s="150" t="s">
        <v>14</v>
      </c>
    </row>
    <row r="4" spans="1:8" ht="58.5" customHeight="1" x14ac:dyDescent="0.25">
      <c r="A4" s="151"/>
      <c r="B4" s="210" t="s">
        <v>15</v>
      </c>
      <c r="C4" s="211"/>
      <c r="D4" s="211"/>
      <c r="E4" s="211"/>
      <c r="F4" s="211"/>
      <c r="G4" s="212"/>
      <c r="H4" s="151"/>
    </row>
    <row r="5" spans="1:8" ht="172.5" customHeight="1" x14ac:dyDescent="0.25">
      <c r="A5" s="151"/>
      <c r="B5" s="213" t="s">
        <v>195</v>
      </c>
      <c r="C5" s="214"/>
      <c r="D5" s="214"/>
      <c r="E5" s="214"/>
      <c r="F5" s="214"/>
      <c r="G5" s="215"/>
      <c r="H5" s="151"/>
    </row>
    <row r="6" spans="1:8" ht="242.25" x14ac:dyDescent="0.25">
      <c r="A6" s="144" t="s">
        <v>16</v>
      </c>
      <c r="B6" s="152" t="s">
        <v>17</v>
      </c>
      <c r="C6" s="153" t="s">
        <v>18</v>
      </c>
      <c r="D6" s="154" t="s">
        <v>19</v>
      </c>
      <c r="E6" s="154" t="s">
        <v>20</v>
      </c>
      <c r="F6" s="155" t="s">
        <v>21</v>
      </c>
      <c r="G6" s="156" t="s">
        <v>22</v>
      </c>
      <c r="H6" s="157" t="s">
        <v>23</v>
      </c>
    </row>
    <row r="7" spans="1:8" ht="45" x14ac:dyDescent="0.25">
      <c r="A7" s="158" t="s">
        <v>24</v>
      </c>
      <c r="B7" s="159" t="s">
        <v>1</v>
      </c>
      <c r="C7" s="160" t="s">
        <v>2</v>
      </c>
      <c r="D7" s="159" t="s">
        <v>25</v>
      </c>
      <c r="E7" s="159" t="s">
        <v>4</v>
      </c>
      <c r="F7" s="161" t="s">
        <v>26</v>
      </c>
      <c r="G7" s="162"/>
      <c r="H7" s="163"/>
    </row>
    <row r="8" spans="1:8" ht="56.25" customHeight="1" x14ac:dyDescent="0.25">
      <c r="B8" s="216" t="s">
        <v>27</v>
      </c>
      <c r="C8" s="216"/>
      <c r="D8" s="216"/>
      <c r="E8" s="216"/>
    </row>
    <row r="9" spans="1:8" ht="25.5" x14ac:dyDescent="0.25">
      <c r="A9"/>
      <c r="B9" s="164" t="s">
        <v>1</v>
      </c>
      <c r="C9" s="164" t="s">
        <v>2</v>
      </c>
      <c r="D9" s="164" t="s">
        <v>3</v>
      </c>
      <c r="E9" s="164" t="s">
        <v>4</v>
      </c>
      <c r="F9" s="164" t="s">
        <v>5</v>
      </c>
      <c r="G9" s="164" t="s">
        <v>6</v>
      </c>
      <c r="H9" s="165" t="s">
        <v>7</v>
      </c>
    </row>
    <row r="10" spans="1:8" ht="180" x14ac:dyDescent="0.25">
      <c r="A10" s="144" t="s">
        <v>8</v>
      </c>
      <c r="B10" s="166" t="s">
        <v>9</v>
      </c>
      <c r="C10" s="166" t="s">
        <v>10</v>
      </c>
      <c r="D10" s="167" t="s">
        <v>197</v>
      </c>
      <c r="E10" s="167" t="s">
        <v>198</v>
      </c>
      <c r="F10" s="168" t="s">
        <v>199</v>
      </c>
      <c r="G10" s="169" t="s">
        <v>13</v>
      </c>
      <c r="H10" s="150" t="s">
        <v>28</v>
      </c>
    </row>
    <row r="11" spans="1:8" ht="268.89999999999998" customHeight="1" x14ac:dyDescent="0.25">
      <c r="A11"/>
      <c r="B11" s="217" t="s">
        <v>200</v>
      </c>
      <c r="C11" s="218"/>
      <c r="D11" s="218"/>
      <c r="E11" s="218"/>
      <c r="F11" s="218"/>
      <c r="G11" s="219"/>
    </row>
    <row r="12" spans="1:8" ht="255" x14ac:dyDescent="0.25">
      <c r="A12" s="170" t="s">
        <v>16</v>
      </c>
      <c r="B12" s="152" t="s">
        <v>17</v>
      </c>
      <c r="C12" s="153" t="s">
        <v>18</v>
      </c>
      <c r="D12" s="171" t="s">
        <v>29</v>
      </c>
      <c r="E12" s="171" t="s">
        <v>30</v>
      </c>
      <c r="F12" s="155" t="s">
        <v>31</v>
      </c>
      <c r="G12" s="156" t="s">
        <v>22</v>
      </c>
      <c r="H12" s="157" t="s">
        <v>32</v>
      </c>
    </row>
    <row r="13" spans="1:8" ht="75" x14ac:dyDescent="0.25">
      <c r="A13" s="172" t="s">
        <v>24</v>
      </c>
      <c r="B13" s="161" t="s">
        <v>1</v>
      </c>
      <c r="C13" s="173" t="s">
        <v>33</v>
      </c>
      <c r="D13" s="161" t="s">
        <v>34</v>
      </c>
      <c r="E13" s="174" t="s">
        <v>4</v>
      </c>
      <c r="F13" s="175" t="s">
        <v>26</v>
      </c>
      <c r="G13" s="151"/>
      <c r="H13" s="151"/>
    </row>
    <row r="16" spans="1:8" ht="409.5" customHeight="1" x14ac:dyDescent="0.25"/>
    <row r="20" ht="53.25" customHeight="1" x14ac:dyDescent="0.25"/>
    <row r="21" ht="149.25" customHeight="1" x14ac:dyDescent="0.25"/>
  </sheetData>
  <sheetProtection algorithmName="SHA-512" hashValue="PCn6irulKWKF3fv1qvj5LK6UEEwKY4HIx1myjmUiWeaHvdWERTGpa9vLlCHaGKO+yOtq+oVf21DPWaqMI12CYA==" saltValue="WRVBhcjnjBO3h56bCi8y8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7"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U18"/>
  <sheetViews>
    <sheetView tabSelected="1" view="pageBreakPreview" topLeftCell="A7" zoomScaleNormal="70" zoomScaleSheetLayoutView="100" workbookViewId="0">
      <selection activeCell="F11" sqref="F11:G11"/>
    </sheetView>
  </sheetViews>
  <sheetFormatPr defaultColWidth="12.85546875" defaultRowHeight="15" x14ac:dyDescent="0.25"/>
  <cols>
    <col min="1" max="1" width="9.42578125" style="6" customWidth="1"/>
    <col min="2" max="2" width="40" style="6" customWidth="1"/>
    <col min="3" max="3" width="13.140625" style="6" customWidth="1"/>
    <col min="4" max="5" width="21.28515625" style="6" customWidth="1"/>
    <col min="6" max="6" width="15.42578125" style="6" customWidth="1"/>
    <col min="7" max="7" width="17.28515625" style="6" customWidth="1"/>
    <col min="8" max="8" width="23" style="6" customWidth="1"/>
    <col min="9" max="9" width="19" style="6" customWidth="1"/>
    <col min="10" max="10" width="21.140625" style="6" customWidth="1"/>
    <col min="11" max="11" width="12.5703125" style="6" customWidth="1"/>
    <col min="12" max="12" width="25.5703125" style="6" customWidth="1"/>
    <col min="13" max="13" width="17.140625" style="6" customWidth="1"/>
    <col min="14" max="14" width="15.140625" style="6" customWidth="1"/>
    <col min="15" max="15" width="10.7109375" style="6" customWidth="1"/>
    <col min="16" max="16" width="2.140625" style="6" customWidth="1"/>
    <col min="17" max="17" width="11.7109375" style="6"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2"/>
      <c r="B1" s="181" t="s">
        <v>35</v>
      </c>
      <c r="C1" s="182"/>
      <c r="D1" s="182"/>
      <c r="E1" s="182"/>
      <c r="F1" s="182"/>
      <c r="G1" s="182"/>
      <c r="H1" s="182"/>
      <c r="I1" s="182"/>
      <c r="J1" s="182"/>
      <c r="K1" s="182"/>
      <c r="L1" s="182"/>
      <c r="M1" s="182"/>
      <c r="N1" s="182"/>
      <c r="O1" s="182"/>
      <c r="P1" s="182"/>
      <c r="Q1" s="182"/>
      <c r="R1" s="182"/>
      <c r="S1" s="182"/>
      <c r="T1" s="183"/>
    </row>
    <row r="2" spans="1:20" ht="15" customHeight="1" x14ac:dyDescent="0.25">
      <c r="A2" s="62"/>
      <c r="B2" s="184" t="s">
        <v>36</v>
      </c>
      <c r="C2" s="185"/>
      <c r="D2" s="185"/>
      <c r="E2" s="185"/>
      <c r="F2" s="185"/>
      <c r="G2" s="185"/>
      <c r="H2" s="185"/>
      <c r="I2" s="185"/>
      <c r="J2" s="185"/>
      <c r="K2" s="185"/>
      <c r="L2" s="185"/>
      <c r="M2" s="185"/>
      <c r="N2" s="185"/>
      <c r="O2" s="185"/>
      <c r="P2" s="185"/>
      <c r="Q2" s="185"/>
      <c r="R2" s="185"/>
      <c r="S2" s="185"/>
      <c r="T2" s="186"/>
    </row>
    <row r="3" spans="1:20" ht="22.5" customHeight="1" x14ac:dyDescent="0.25">
      <c r="A3" s="62"/>
      <c r="B3" s="195" t="s">
        <v>37</v>
      </c>
      <c r="C3" s="195"/>
      <c r="D3" s="197"/>
      <c r="E3" s="197"/>
      <c r="F3" s="197"/>
      <c r="G3" s="197"/>
      <c r="H3" s="197"/>
      <c r="I3" s="197"/>
      <c r="J3" s="197"/>
      <c r="K3" s="197"/>
      <c r="L3" s="197"/>
      <c r="M3" s="197"/>
      <c r="N3" s="197"/>
      <c r="O3" s="197"/>
      <c r="P3" s="197"/>
      <c r="Q3" s="197"/>
      <c r="R3" s="197"/>
      <c r="S3" s="197"/>
      <c r="T3" s="197"/>
    </row>
    <row r="4" spans="1:20" ht="24" customHeight="1" x14ac:dyDescent="0.25">
      <c r="A4" s="62"/>
      <c r="B4" s="195" t="s">
        <v>38</v>
      </c>
      <c r="C4" s="195"/>
      <c r="D4" s="177" t="s">
        <v>212</v>
      </c>
      <c r="E4" s="178"/>
      <c r="F4" s="178"/>
      <c r="G4" s="179"/>
      <c r="H4" s="87" t="s">
        <v>39</v>
      </c>
      <c r="I4" s="177"/>
      <c r="J4" s="178"/>
      <c r="K4" s="178"/>
      <c r="L4" s="178"/>
      <c r="M4" s="178"/>
      <c r="N4" s="178"/>
      <c r="O4" s="178"/>
      <c r="P4" s="178"/>
      <c r="Q4" s="178"/>
      <c r="R4" s="178"/>
      <c r="S4" s="178"/>
      <c r="T4" s="180"/>
    </row>
    <row r="5" spans="1:20" ht="24.75" customHeight="1" x14ac:dyDescent="0.25">
      <c r="A5" s="62"/>
      <c r="B5" s="196" t="s">
        <v>40</v>
      </c>
      <c r="C5" s="196"/>
      <c r="D5" s="198"/>
      <c r="E5" s="198"/>
      <c r="F5" s="198"/>
      <c r="G5" s="198"/>
      <c r="H5" s="198"/>
      <c r="I5" s="198"/>
      <c r="J5" s="198"/>
      <c r="K5" s="198"/>
      <c r="L5" s="198"/>
      <c r="M5" s="198"/>
      <c r="N5" s="198"/>
      <c r="O5" s="198"/>
      <c r="P5" s="198"/>
      <c r="Q5" s="198"/>
      <c r="R5" s="198"/>
      <c r="S5" s="198"/>
      <c r="T5" s="198"/>
    </row>
    <row r="6" spans="1:20" ht="24.75" customHeight="1" x14ac:dyDescent="0.25">
      <c r="A6" s="62"/>
      <c r="B6" s="196" t="s">
        <v>41</v>
      </c>
      <c r="C6" s="196"/>
      <c r="D6" s="198" t="s">
        <v>213</v>
      </c>
      <c r="E6" s="198"/>
      <c r="F6" s="198"/>
      <c r="G6" s="198"/>
      <c r="H6" s="198"/>
      <c r="I6" s="198"/>
      <c r="J6" s="198"/>
      <c r="K6" s="198"/>
      <c r="L6" s="198"/>
      <c r="M6" s="198"/>
      <c r="N6" s="198"/>
      <c r="O6" s="198"/>
      <c r="P6" s="198"/>
      <c r="Q6" s="198"/>
      <c r="R6" s="198"/>
      <c r="S6" s="198"/>
      <c r="T6" s="198"/>
    </row>
    <row r="7" spans="1:20" ht="117" customHeight="1" x14ac:dyDescent="0.25">
      <c r="A7" s="49" t="s">
        <v>42</v>
      </c>
      <c r="B7" s="48" t="s">
        <v>43</v>
      </c>
      <c r="C7" s="30" t="s">
        <v>44</v>
      </c>
      <c r="D7" s="204" t="s">
        <v>45</v>
      </c>
      <c r="E7" s="205"/>
      <c r="F7" s="204" t="s">
        <v>46</v>
      </c>
      <c r="G7" s="205"/>
      <c r="H7" s="30" t="s">
        <v>47</v>
      </c>
      <c r="I7" s="30" t="s">
        <v>48</v>
      </c>
      <c r="J7" s="30" t="s">
        <v>49</v>
      </c>
      <c r="K7" s="30" t="s">
        <v>48</v>
      </c>
      <c r="L7" s="30" t="s">
        <v>50</v>
      </c>
      <c r="M7" s="30" t="s">
        <v>51</v>
      </c>
      <c r="N7" s="30" t="s">
        <v>52</v>
      </c>
      <c r="O7" s="30" t="s">
        <v>53</v>
      </c>
      <c r="P7" s="193"/>
      <c r="Q7" s="30" t="s">
        <v>54</v>
      </c>
      <c r="R7" s="30" t="s">
        <v>55</v>
      </c>
      <c r="S7" s="30" t="s">
        <v>56</v>
      </c>
      <c r="T7" s="31" t="s">
        <v>57</v>
      </c>
    </row>
    <row r="8" spans="1:20" ht="225" x14ac:dyDescent="0.25">
      <c r="A8" s="50" t="s">
        <v>8</v>
      </c>
      <c r="B8" s="176" t="s">
        <v>201</v>
      </c>
      <c r="C8" s="307">
        <v>0.3</v>
      </c>
      <c r="D8" s="202" t="s">
        <v>194</v>
      </c>
      <c r="E8" s="203"/>
      <c r="F8" s="199" t="s">
        <v>203</v>
      </c>
      <c r="G8" s="200"/>
      <c r="H8" s="109"/>
      <c r="I8" s="110"/>
      <c r="J8" s="110"/>
      <c r="K8" s="110"/>
      <c r="L8" s="110"/>
      <c r="M8" s="110"/>
      <c r="N8" s="106"/>
      <c r="O8" s="39" t="str">
        <f>IF(N8&gt;0,IF(AND(N8&gt;=0,N8&lt;61),1,IF(AND(N8&gt;=61,N8&lt;81),2,IF(AND(N8&gt;=81,N8&lt;91),3,IF(AND(N8&gt;=91,N8&lt;=100),4)))),"")</f>
        <v/>
      </c>
      <c r="P8" s="193"/>
      <c r="Q8" s="29"/>
      <c r="R8" s="29"/>
      <c r="S8" s="69">
        <f>C8*R8/100</f>
        <v>0</v>
      </c>
      <c r="T8" s="112"/>
    </row>
    <row r="9" spans="1:20" ht="237" customHeight="1" x14ac:dyDescent="0.25">
      <c r="A9" s="50" t="s">
        <v>16</v>
      </c>
      <c r="B9" s="176" t="s">
        <v>202</v>
      </c>
      <c r="C9" s="307">
        <v>0.1</v>
      </c>
      <c r="D9" s="202" t="s">
        <v>20</v>
      </c>
      <c r="E9" s="203"/>
      <c r="F9" s="206" t="s">
        <v>205</v>
      </c>
      <c r="G9" s="207"/>
      <c r="H9" s="111"/>
      <c r="I9" s="110"/>
      <c r="J9" s="110"/>
      <c r="K9" s="110"/>
      <c r="L9" s="110"/>
      <c r="M9" s="110"/>
      <c r="N9" s="106"/>
      <c r="O9" s="39" t="str">
        <f t="shared" ref="O9:O12" si="0">IF(N9&gt;0,IF(AND(N9&gt;=0,N9&lt;61),1,IF(AND(N9&gt;=61,N9&lt;81),2,IF(AND(N9&gt;=81,N9&lt;91),3,IF(AND(N9&gt;=91,N9&lt;=100),4)))),"")</f>
        <v/>
      </c>
      <c r="P9" s="193"/>
      <c r="Q9" s="29"/>
      <c r="R9" s="29"/>
      <c r="S9" s="69">
        <f t="shared" ref="S9:S12" si="1">C9*R9/100</f>
        <v>0</v>
      </c>
      <c r="T9" s="112"/>
    </row>
    <row r="10" spans="1:20" ht="60" x14ac:dyDescent="0.25">
      <c r="A10" s="50" t="s">
        <v>204</v>
      </c>
      <c r="B10" s="176" t="s">
        <v>206</v>
      </c>
      <c r="C10" s="307">
        <v>0.3</v>
      </c>
      <c r="D10" s="308" t="s">
        <v>210</v>
      </c>
      <c r="E10" s="309"/>
      <c r="F10" s="312" t="s">
        <v>214</v>
      </c>
      <c r="G10" s="311"/>
      <c r="H10" s="111"/>
      <c r="I10" s="110"/>
      <c r="J10" s="110"/>
      <c r="K10" s="110"/>
      <c r="L10" s="110"/>
      <c r="M10" s="110"/>
      <c r="N10" s="106"/>
      <c r="O10" s="39" t="str">
        <f t="shared" si="0"/>
        <v/>
      </c>
      <c r="P10" s="193"/>
      <c r="Q10" s="29"/>
      <c r="R10" s="29"/>
      <c r="S10" s="69">
        <f t="shared" si="1"/>
        <v>0</v>
      </c>
      <c r="T10" s="112"/>
    </row>
    <row r="11" spans="1:20" ht="120" x14ac:dyDescent="0.25">
      <c r="A11" s="50" t="s">
        <v>207</v>
      </c>
      <c r="B11" s="176" t="s">
        <v>211</v>
      </c>
      <c r="C11" s="307">
        <v>0.3</v>
      </c>
      <c r="D11" s="308" t="s">
        <v>208</v>
      </c>
      <c r="E11" s="309"/>
      <c r="F11" s="310" t="s">
        <v>209</v>
      </c>
      <c r="G11" s="311"/>
      <c r="H11" s="111"/>
      <c r="I11" s="110"/>
      <c r="J11" s="110"/>
      <c r="K11" s="110"/>
      <c r="L11" s="110"/>
      <c r="M11" s="110"/>
      <c r="N11" s="106"/>
      <c r="O11" s="39" t="str">
        <f t="shared" si="0"/>
        <v/>
      </c>
      <c r="P11" s="193"/>
      <c r="Q11" s="29"/>
      <c r="R11" s="29"/>
      <c r="S11" s="69">
        <f t="shared" si="1"/>
        <v>0</v>
      </c>
      <c r="T11" s="112"/>
    </row>
    <row r="12" spans="1:20" ht="45" customHeight="1" x14ac:dyDescent="0.25">
      <c r="A12" s="50" t="s">
        <v>58</v>
      </c>
      <c r="B12" s="108"/>
      <c r="C12" s="109"/>
      <c r="D12" s="202"/>
      <c r="E12" s="203"/>
      <c r="F12" s="199"/>
      <c r="G12" s="200"/>
      <c r="H12" s="109"/>
      <c r="I12" s="110"/>
      <c r="J12" s="110"/>
      <c r="K12" s="110"/>
      <c r="L12" s="110"/>
      <c r="M12" s="110"/>
      <c r="N12" s="106"/>
      <c r="O12" s="39" t="str">
        <f t="shared" si="0"/>
        <v/>
      </c>
      <c r="P12" s="194"/>
      <c r="Q12" s="29"/>
      <c r="R12" s="29"/>
      <c r="S12" s="69">
        <f t="shared" si="1"/>
        <v>0</v>
      </c>
      <c r="T12" s="112"/>
    </row>
    <row r="13" spans="1:20" ht="75" customHeight="1" x14ac:dyDescent="0.25">
      <c r="A13" s="62"/>
      <c r="B13" s="63"/>
      <c r="C13" s="64">
        <f>SUM(C8:C12)</f>
        <v>1</v>
      </c>
      <c r="D13" s="65"/>
      <c r="E13" s="65"/>
      <c r="F13" s="65"/>
      <c r="G13" s="65"/>
      <c r="H13" s="65"/>
      <c r="I13" s="65"/>
      <c r="J13" s="65"/>
      <c r="K13" s="65"/>
      <c r="L13" s="65"/>
      <c r="M13" s="65"/>
      <c r="N13" s="65"/>
      <c r="O13" s="65"/>
      <c r="P13" s="65"/>
      <c r="Q13" s="65"/>
      <c r="R13" s="65"/>
      <c r="S13" s="70">
        <f>SUM(S8:S12)</f>
        <v>0</v>
      </c>
      <c r="T13" s="70" t="s">
        <v>59</v>
      </c>
    </row>
    <row r="14" spans="1:20" ht="15.75" x14ac:dyDescent="0.25">
      <c r="A14" s="62"/>
      <c r="B14" s="66" t="s">
        <v>60</v>
      </c>
      <c r="C14" s="65"/>
      <c r="D14" s="65"/>
      <c r="E14" s="65"/>
      <c r="F14" s="65"/>
      <c r="G14" s="65"/>
      <c r="H14" s="65"/>
      <c r="I14" s="65"/>
      <c r="J14" s="65"/>
      <c r="K14" s="65"/>
      <c r="L14" s="65"/>
      <c r="M14" s="65"/>
      <c r="N14" s="65"/>
      <c r="O14" s="65"/>
      <c r="P14" s="65"/>
      <c r="Q14" s="65"/>
      <c r="R14" s="65"/>
      <c r="S14" s="65"/>
    </row>
    <row r="15" spans="1:20" ht="15" customHeight="1" x14ac:dyDescent="0.25">
      <c r="A15" s="62"/>
      <c r="B15" s="16" t="s">
        <v>61</v>
      </c>
      <c r="C15" s="17" t="s">
        <v>62</v>
      </c>
      <c r="D15" s="33" t="s">
        <v>63</v>
      </c>
      <c r="E15" s="18" t="s">
        <v>64</v>
      </c>
      <c r="F15" s="19" t="s">
        <v>65</v>
      </c>
      <c r="G15" s="187"/>
      <c r="H15" s="65"/>
      <c r="I15" s="65"/>
      <c r="J15" s="67"/>
      <c r="K15" s="67"/>
      <c r="L15" s="67"/>
      <c r="M15" s="67"/>
      <c r="N15" s="67"/>
      <c r="O15" s="67"/>
      <c r="P15" s="67"/>
      <c r="Q15" s="65"/>
      <c r="R15" s="65"/>
      <c r="S15" s="65"/>
      <c r="T15" s="62"/>
    </row>
    <row r="16" spans="1:20" ht="39.6" customHeight="1" x14ac:dyDescent="0.25">
      <c r="A16" s="62"/>
      <c r="B16" s="20" t="s">
        <v>66</v>
      </c>
      <c r="C16" s="35" t="s">
        <v>67</v>
      </c>
      <c r="D16" s="34" t="s">
        <v>68</v>
      </c>
      <c r="E16" s="36" t="s">
        <v>69</v>
      </c>
      <c r="F16" s="37" t="s">
        <v>70</v>
      </c>
      <c r="G16" s="188"/>
      <c r="H16" s="191" t="s">
        <v>71</v>
      </c>
      <c r="I16" s="192"/>
      <c r="J16" s="189" t="s">
        <v>72</v>
      </c>
      <c r="K16" s="190"/>
      <c r="L16" s="190"/>
      <c r="M16" s="190"/>
      <c r="N16" s="190"/>
      <c r="O16" s="190"/>
      <c r="P16" s="67"/>
      <c r="Q16" s="65"/>
      <c r="R16" s="65"/>
      <c r="S16" s="65"/>
      <c r="T16" s="62"/>
    </row>
    <row r="17" spans="1:21" ht="62.25" customHeight="1" x14ac:dyDescent="0.25">
      <c r="A17" s="62"/>
      <c r="B17" s="20" t="s">
        <v>73</v>
      </c>
      <c r="C17" s="32" t="s">
        <v>74</v>
      </c>
      <c r="D17" s="32" t="s">
        <v>75</v>
      </c>
      <c r="E17" s="32" t="s">
        <v>76</v>
      </c>
      <c r="F17" s="32" t="s">
        <v>77</v>
      </c>
      <c r="G17" s="188"/>
      <c r="H17" s="65"/>
      <c r="I17" s="65"/>
      <c r="J17" s="68"/>
      <c r="K17" s="68"/>
      <c r="L17" s="68"/>
      <c r="M17" s="68"/>
      <c r="N17" s="91"/>
      <c r="O17" s="91"/>
      <c r="P17" s="91"/>
      <c r="Q17" s="201" t="s">
        <v>78</v>
      </c>
      <c r="R17" s="201"/>
      <c r="S17" s="201"/>
      <c r="T17" s="201"/>
      <c r="U17" s="92"/>
    </row>
    <row r="18" spans="1:21" x14ac:dyDescent="0.25">
      <c r="N18" s="92"/>
      <c r="O18" s="92"/>
      <c r="P18" s="92"/>
      <c r="Q18" s="201"/>
      <c r="R18" s="201"/>
      <c r="S18" s="201"/>
      <c r="T18" s="201"/>
      <c r="U18" s="92"/>
    </row>
  </sheetData>
  <sheetProtection algorithmName="SHA-512" hashValue="GAZdiu1LaZe0/glnqIzfEGF7hV/5sazXgHirqAJ4AtEuAsIDrs0Qif1+9b7ijp22Oe6LbYRSZUDyJlr70niXzA==" saltValue="VcuDsIe7Dg9Qf9GRbQDeZQ==" spinCount="100000" sheet="1" formatCells="0" formatColumns="0" formatRows="0" insertRows="0" deleteRows="0"/>
  <mergeCells count="28">
    <mergeCell ref="Q17:T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paperSize="8" scale="42"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view="pageBreakPreview" zoomScaleNormal="100" zoomScaleSheetLayoutView="100" workbookViewId="0">
      <selection activeCell="D7" sqref="D7:L7"/>
    </sheetView>
  </sheetViews>
  <sheetFormatPr defaultColWidth="9.140625" defaultRowHeight="11.25" x14ac:dyDescent="0.2"/>
  <cols>
    <col min="1" max="1" width="5.42578125" style="72" customWidth="1"/>
    <col min="2" max="2" width="27" style="2" customWidth="1"/>
    <col min="3" max="4" width="8.42578125" style="2" customWidth="1"/>
    <col min="5" max="5" width="15" style="77" customWidth="1"/>
    <col min="6" max="6" width="25.85546875" style="77" customWidth="1"/>
    <col min="7" max="7" width="11.2851562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36.75" customHeight="1" x14ac:dyDescent="0.25">
      <c r="A1" s="238" t="s">
        <v>79</v>
      </c>
      <c r="B1" s="239"/>
      <c r="C1" s="239"/>
      <c r="D1" s="239"/>
      <c r="E1" s="239"/>
      <c r="F1" s="239"/>
      <c r="G1" s="239"/>
      <c r="H1" s="239"/>
      <c r="I1" s="239"/>
      <c r="J1" s="239"/>
      <c r="K1" s="239"/>
      <c r="L1" s="38"/>
    </row>
    <row r="2" spans="1:12" s="1" customFormat="1" ht="25.5" customHeight="1" x14ac:dyDescent="0.2">
      <c r="A2" s="240" t="s">
        <v>80</v>
      </c>
      <c r="B2" s="240"/>
      <c r="C2" s="240"/>
      <c r="D2" s="240"/>
      <c r="E2" s="240"/>
      <c r="F2" s="240"/>
      <c r="G2" s="240"/>
      <c r="H2" s="240"/>
      <c r="I2" s="240"/>
      <c r="J2" s="240"/>
      <c r="K2" s="240"/>
      <c r="L2" s="79"/>
    </row>
    <row r="3" spans="1:12" s="1" customFormat="1" ht="12.75" x14ac:dyDescent="0.2">
      <c r="A3" s="71"/>
      <c r="B3" s="13"/>
      <c r="C3" s="13"/>
      <c r="D3" s="13"/>
      <c r="E3" s="73"/>
      <c r="F3" s="73"/>
      <c r="G3" s="13"/>
      <c r="H3" s="13"/>
      <c r="I3" s="13"/>
      <c r="J3" s="13"/>
      <c r="K3" s="14"/>
      <c r="L3" s="12"/>
    </row>
    <row r="4" spans="1:12" s="1" customFormat="1" ht="15" x14ac:dyDescent="0.25">
      <c r="A4" s="228" t="s">
        <v>37</v>
      </c>
      <c r="B4" s="228"/>
      <c r="C4" s="228"/>
      <c r="D4" s="225" t="s">
        <v>196</v>
      </c>
      <c r="E4" s="225"/>
      <c r="F4" s="225"/>
      <c r="G4" s="225"/>
      <c r="H4" s="225"/>
      <c r="I4" s="225"/>
      <c r="J4" s="225"/>
      <c r="K4" s="225"/>
      <c r="L4" s="225"/>
    </row>
    <row r="5" spans="1:12" s="1" customFormat="1" ht="15" x14ac:dyDescent="0.25">
      <c r="A5" s="228" t="s">
        <v>81</v>
      </c>
      <c r="B5" s="228"/>
      <c r="C5" s="228"/>
      <c r="D5" s="225"/>
      <c r="E5" s="225"/>
      <c r="F5" s="225"/>
      <c r="G5" s="225"/>
      <c r="H5" s="225"/>
      <c r="I5" s="225"/>
      <c r="J5" s="225"/>
      <c r="K5" s="225"/>
      <c r="L5" s="225"/>
    </row>
    <row r="6" spans="1:12" s="1" customFormat="1" ht="15" x14ac:dyDescent="0.25">
      <c r="A6" s="228" t="s">
        <v>82</v>
      </c>
      <c r="B6" s="228"/>
      <c r="C6" s="228"/>
      <c r="D6" s="225"/>
      <c r="E6" s="225"/>
      <c r="F6" s="225"/>
      <c r="G6" s="225"/>
      <c r="H6" s="225"/>
      <c r="I6" s="225"/>
      <c r="J6" s="225"/>
      <c r="K6" s="225"/>
      <c r="L6" s="225"/>
    </row>
    <row r="7" spans="1:12" s="1" customFormat="1" ht="15" x14ac:dyDescent="0.25">
      <c r="A7" s="228" t="s">
        <v>41</v>
      </c>
      <c r="B7" s="228"/>
      <c r="C7" s="228"/>
      <c r="D7" s="225"/>
      <c r="E7" s="225"/>
      <c r="F7" s="225"/>
      <c r="G7" s="225"/>
      <c r="H7" s="225"/>
      <c r="I7" s="225"/>
      <c r="J7" s="225"/>
      <c r="K7" s="225"/>
      <c r="L7" s="225"/>
    </row>
    <row r="8" spans="1:12" x14ac:dyDescent="0.2">
      <c r="B8" s="61"/>
      <c r="C8" s="61"/>
      <c r="D8" s="61"/>
      <c r="E8" s="74"/>
      <c r="F8" s="74"/>
      <c r="G8" s="61"/>
      <c r="H8" s="61"/>
      <c r="I8" s="61"/>
      <c r="J8" s="61"/>
      <c r="K8" s="57"/>
      <c r="L8" s="57"/>
    </row>
    <row r="9" spans="1:12" s="43" customFormat="1" ht="128.25" customHeight="1" thickBot="1" x14ac:dyDescent="0.3">
      <c r="A9" s="117"/>
      <c r="B9" s="118" t="s">
        <v>83</v>
      </c>
      <c r="C9" s="119" t="s">
        <v>84</v>
      </c>
      <c r="D9" s="119" t="s">
        <v>85</v>
      </c>
      <c r="E9" s="231" t="s">
        <v>86</v>
      </c>
      <c r="F9" s="232"/>
      <c r="G9" s="40" t="s">
        <v>87</v>
      </c>
      <c r="H9" s="51"/>
      <c r="I9" s="40" t="s">
        <v>88</v>
      </c>
      <c r="J9" s="40" t="s">
        <v>89</v>
      </c>
      <c r="K9" s="41" t="s">
        <v>90</v>
      </c>
      <c r="L9" s="42" t="s">
        <v>91</v>
      </c>
    </row>
    <row r="10" spans="1:12" ht="70.5" customHeight="1" thickBot="1" x14ac:dyDescent="0.25">
      <c r="A10" s="121">
        <v>1</v>
      </c>
      <c r="B10" s="122" t="s">
        <v>92</v>
      </c>
      <c r="C10" s="123">
        <v>0.1</v>
      </c>
      <c r="D10" s="124">
        <f>+IF((OR($C$10=0,$C$11=0,$C$12=0,$C$13=0,$C$14=0,$C$21=0)),C10/SUM($C$10:$C$21),C10)</f>
        <v>0.1</v>
      </c>
      <c r="E10" s="229" t="s">
        <v>93</v>
      </c>
      <c r="F10" s="230"/>
      <c r="G10" s="21"/>
      <c r="H10" s="107"/>
      <c r="I10" s="21"/>
      <c r="J10" s="27">
        <f>(($D$10))*I10</f>
        <v>0</v>
      </c>
      <c r="K10" s="113"/>
      <c r="L10" s="114"/>
    </row>
    <row r="11" spans="1:12" ht="64.5" customHeight="1" thickBot="1" x14ac:dyDescent="0.25">
      <c r="A11" s="121">
        <v>2</v>
      </c>
      <c r="B11" s="125" t="s">
        <v>94</v>
      </c>
      <c r="C11" s="126">
        <v>0.1</v>
      </c>
      <c r="D11" s="124">
        <f>+IF((OR($C$10=0,$C$11=0,$C$12=0,$C$13=0,$C$14=0,$C$21=0)),C11/SUM($C$10:$C$21),C11)</f>
        <v>0.1</v>
      </c>
      <c r="E11" s="220" t="s">
        <v>95</v>
      </c>
      <c r="F11" s="221"/>
      <c r="G11" s="21"/>
      <c r="H11" s="107"/>
      <c r="I11" s="21"/>
      <c r="J11" s="27">
        <f>($D$11)*I11</f>
        <v>0</v>
      </c>
      <c r="K11" s="113"/>
      <c r="L11" s="114"/>
    </row>
    <row r="12" spans="1:12" ht="42.75" customHeight="1" thickBot="1" x14ac:dyDescent="0.25">
      <c r="A12" s="121">
        <v>3</v>
      </c>
      <c r="B12" s="125" t="s">
        <v>96</v>
      </c>
      <c r="C12" s="126">
        <v>0.05</v>
      </c>
      <c r="D12" s="127">
        <f>+IF((OR($C$10=0,$C$11=0,$C$12=0,$C$13=0,$C$14=0,$C$21=0)),C12/SUM($C$10:$C$21),C12)</f>
        <v>0.05</v>
      </c>
      <c r="E12" s="220" t="s">
        <v>97</v>
      </c>
      <c r="F12" s="221"/>
      <c r="G12" s="21"/>
      <c r="H12" s="107"/>
      <c r="I12" s="21"/>
      <c r="J12" s="27">
        <f>($D$12)*I12</f>
        <v>0</v>
      </c>
      <c r="K12" s="113"/>
      <c r="L12" s="114"/>
    </row>
    <row r="13" spans="1:12" ht="43.5" customHeight="1" thickBot="1" x14ac:dyDescent="0.25">
      <c r="A13" s="121">
        <v>4</v>
      </c>
      <c r="B13" s="125" t="s">
        <v>98</v>
      </c>
      <c r="C13" s="126">
        <v>0.05</v>
      </c>
      <c r="D13" s="124">
        <f>+IF((OR($C$10=0,$C$11=0,$C$12=0,$C$13=0,$C$14=0,$C$21=0)),C13/SUM($C$10:$C$21),C13)</f>
        <v>0.05</v>
      </c>
      <c r="E13" s="220" t="s">
        <v>99</v>
      </c>
      <c r="F13" s="221"/>
      <c r="G13" s="21"/>
      <c r="H13" s="107"/>
      <c r="I13" s="21"/>
      <c r="J13" s="27">
        <f>($D$13)*I13</f>
        <v>0</v>
      </c>
      <c r="K13" s="113"/>
      <c r="L13" s="114"/>
    </row>
    <row r="14" spans="1:12" ht="85.5" customHeight="1" thickBot="1" x14ac:dyDescent="0.25">
      <c r="A14" s="121">
        <v>5</v>
      </c>
      <c r="B14" s="125" t="s">
        <v>100</v>
      </c>
      <c r="C14" s="126">
        <v>0.1</v>
      </c>
      <c r="D14" s="124">
        <f>+IF((OR($C$10=0,$C$11=0,$C$12=0,$C$13=0,$C$14=0,$C$21=0)),C14/SUM($C$10:$C$21),C14)</f>
        <v>0.1</v>
      </c>
      <c r="E14" s="220" t="s">
        <v>101</v>
      </c>
      <c r="F14" s="221"/>
      <c r="G14" s="21"/>
      <c r="H14" s="107"/>
      <c r="I14" s="21"/>
      <c r="J14" s="27">
        <f>($D$14)*I14</f>
        <v>0</v>
      </c>
      <c r="K14" s="115"/>
      <c r="L14" s="114"/>
    </row>
    <row r="15" spans="1:12" ht="93" customHeight="1" thickBot="1" x14ac:dyDescent="0.25">
      <c r="A15" s="121">
        <v>6</v>
      </c>
      <c r="B15" s="125" t="s">
        <v>102</v>
      </c>
      <c r="C15" s="126">
        <v>0.1</v>
      </c>
      <c r="D15" s="124">
        <f t="shared" ref="D15:D21" si="0">+IF((OR($C$10=0,$C$11=0,$C$12=0,$C$13=0,$C$14=0,$C$21=0)),C15/SUM($C$10:$C$21),C15)</f>
        <v>0.1</v>
      </c>
      <c r="E15" s="220" t="s">
        <v>103</v>
      </c>
      <c r="F15" s="221"/>
      <c r="G15" s="21"/>
      <c r="H15" s="107"/>
      <c r="I15" s="21"/>
      <c r="J15" s="27">
        <f>($D$15)*I15</f>
        <v>0</v>
      </c>
      <c r="K15" s="115"/>
      <c r="L15" s="114"/>
    </row>
    <row r="16" spans="1:12" ht="115.5" customHeight="1" thickBot="1" x14ac:dyDescent="0.25">
      <c r="A16" s="121">
        <v>7</v>
      </c>
      <c r="B16" s="125" t="s">
        <v>104</v>
      </c>
      <c r="C16" s="126">
        <v>0.1</v>
      </c>
      <c r="D16" s="124">
        <f t="shared" si="0"/>
        <v>0.1</v>
      </c>
      <c r="E16" s="220" t="s">
        <v>105</v>
      </c>
      <c r="F16" s="221"/>
      <c r="G16" s="21"/>
      <c r="H16" s="107"/>
      <c r="I16" s="21"/>
      <c r="J16" s="27">
        <f>($D$16)*I16</f>
        <v>0</v>
      </c>
      <c r="K16" s="115"/>
      <c r="L16" s="114"/>
    </row>
    <row r="17" spans="1:12" ht="187.5" customHeight="1" thickBot="1" x14ac:dyDescent="0.25">
      <c r="A17" s="121">
        <v>8</v>
      </c>
      <c r="B17" s="125" t="s">
        <v>106</v>
      </c>
      <c r="C17" s="126">
        <v>0.1</v>
      </c>
      <c r="D17" s="124">
        <f t="shared" si="0"/>
        <v>0.1</v>
      </c>
      <c r="E17" s="220" t="s">
        <v>107</v>
      </c>
      <c r="F17" s="221"/>
      <c r="G17" s="21"/>
      <c r="H17" s="107"/>
      <c r="I17" s="21"/>
      <c r="J17" s="27">
        <f>($D$17)*I17</f>
        <v>0</v>
      </c>
      <c r="K17" s="116"/>
      <c r="L17" s="114"/>
    </row>
    <row r="18" spans="1:12" ht="66" customHeight="1" thickBot="1" x14ac:dyDescent="0.25">
      <c r="A18" s="121">
        <v>9</v>
      </c>
      <c r="B18" s="125" t="s">
        <v>108</v>
      </c>
      <c r="C18" s="128">
        <v>0.1</v>
      </c>
      <c r="D18" s="124">
        <f t="shared" si="0"/>
        <v>0.1</v>
      </c>
      <c r="E18" s="220" t="s">
        <v>109</v>
      </c>
      <c r="F18" s="221"/>
      <c r="G18" s="21"/>
      <c r="H18" s="107"/>
      <c r="I18" s="21"/>
      <c r="J18" s="27">
        <f>($D$18)*I18</f>
        <v>0</v>
      </c>
      <c r="K18" s="115"/>
      <c r="L18" s="114"/>
    </row>
    <row r="19" spans="1:12" ht="56.25" customHeight="1" thickBot="1" x14ac:dyDescent="0.25">
      <c r="A19" s="121">
        <v>10</v>
      </c>
      <c r="B19" s="125" t="s">
        <v>110</v>
      </c>
      <c r="C19" s="126">
        <v>0.05</v>
      </c>
      <c r="D19" s="124">
        <f t="shared" si="0"/>
        <v>0.05</v>
      </c>
      <c r="E19" s="220" t="s">
        <v>111</v>
      </c>
      <c r="F19" s="221"/>
      <c r="G19" s="21"/>
      <c r="H19" s="107"/>
      <c r="I19" s="21"/>
      <c r="J19" s="27">
        <f>($D$19)*I19</f>
        <v>0</v>
      </c>
      <c r="K19" s="115"/>
      <c r="L19" s="114"/>
    </row>
    <row r="20" spans="1:12" ht="68.25" customHeight="1" thickBot="1" x14ac:dyDescent="0.25">
      <c r="A20" s="121">
        <v>11</v>
      </c>
      <c r="B20" s="125" t="s">
        <v>112</v>
      </c>
      <c r="C20" s="126">
        <v>0.05</v>
      </c>
      <c r="D20" s="124">
        <f t="shared" si="0"/>
        <v>0.05</v>
      </c>
      <c r="E20" s="220" t="s">
        <v>113</v>
      </c>
      <c r="F20" s="221"/>
      <c r="G20" s="21"/>
      <c r="H20" s="107"/>
      <c r="I20" s="21"/>
      <c r="J20" s="27">
        <f>($D$20)*I20</f>
        <v>0</v>
      </c>
      <c r="K20" s="115"/>
      <c r="L20" s="114"/>
    </row>
    <row r="21" spans="1:12" ht="84.75" customHeight="1" thickBot="1" x14ac:dyDescent="0.25">
      <c r="A21" s="121">
        <v>12</v>
      </c>
      <c r="B21" s="125" t="s">
        <v>114</v>
      </c>
      <c r="C21" s="126">
        <v>0.1</v>
      </c>
      <c r="D21" s="124">
        <f t="shared" si="0"/>
        <v>0.1</v>
      </c>
      <c r="E21" s="220" t="s">
        <v>115</v>
      </c>
      <c r="F21" s="221"/>
      <c r="G21" s="129"/>
      <c r="H21" s="130"/>
      <c r="I21" s="129"/>
      <c r="J21" s="131">
        <f>($D$21)*I21</f>
        <v>0</v>
      </c>
      <c r="K21" s="132"/>
      <c r="L21" s="133"/>
    </row>
    <row r="22" spans="1:12" ht="53.25" thickBot="1" x14ac:dyDescent="0.3">
      <c r="A22" s="134"/>
      <c r="B22" s="135" t="s">
        <v>116</v>
      </c>
      <c r="C22" s="136">
        <f>+SUM(C10:C21)</f>
        <v>1</v>
      </c>
      <c r="D22" s="137">
        <f>+SUM(D10:D21)</f>
        <v>1</v>
      </c>
      <c r="E22" s="237"/>
      <c r="F22" s="237"/>
      <c r="G22" s="138"/>
      <c r="H22" s="120"/>
      <c r="I22" s="22" t="s">
        <v>117</v>
      </c>
      <c r="J22" s="28">
        <f>SUM(J10:J21)</f>
        <v>0</v>
      </c>
      <c r="K22" s="56"/>
      <c r="L22" s="56"/>
    </row>
    <row r="23" spans="1:12" ht="12.75" x14ac:dyDescent="0.2">
      <c r="B23" s="243"/>
      <c r="C23" s="243"/>
      <c r="D23" s="243"/>
      <c r="E23" s="243"/>
      <c r="F23" s="243"/>
      <c r="G23" s="243"/>
      <c r="H23" s="244"/>
      <c r="I23" s="23" t="s">
        <v>118</v>
      </c>
      <c r="J23" s="24"/>
      <c r="K23" s="56"/>
      <c r="L23" s="56"/>
    </row>
    <row r="24" spans="1:12" ht="14.25" x14ac:dyDescent="0.25">
      <c r="B24" s="243"/>
      <c r="C24" s="243"/>
      <c r="D24" s="243"/>
      <c r="E24" s="243"/>
      <c r="F24" s="243"/>
      <c r="G24" s="243"/>
      <c r="H24" s="244"/>
      <c r="I24" s="81" t="s">
        <v>119</v>
      </c>
      <c r="J24" s="25">
        <f>J22/4</f>
        <v>0</v>
      </c>
      <c r="K24" s="56"/>
      <c r="L24" s="56"/>
    </row>
    <row r="25" spans="1:12" ht="12.75" hidden="1" x14ac:dyDescent="0.2">
      <c r="B25" s="7" t="s">
        <v>60</v>
      </c>
      <c r="C25" s="13"/>
      <c r="D25" s="13"/>
      <c r="E25" s="73"/>
      <c r="F25" s="73"/>
      <c r="G25" s="13"/>
      <c r="H25" s="58"/>
      <c r="I25" s="83"/>
      <c r="J25" s="84"/>
      <c r="K25" s="12"/>
      <c r="L25" s="57"/>
    </row>
    <row r="26" spans="1:12" ht="66.75" customHeight="1" x14ac:dyDescent="0.2">
      <c r="B26" s="8" t="s">
        <v>61</v>
      </c>
      <c r="C26" s="233" t="s">
        <v>120</v>
      </c>
      <c r="D26" s="246"/>
      <c r="E26" s="234"/>
      <c r="F26" s="222" t="s">
        <v>121</v>
      </c>
      <c r="G26" s="223"/>
      <c r="H26" s="3"/>
      <c r="I26" s="85"/>
      <c r="J26" s="86"/>
      <c r="K26" s="12"/>
      <c r="L26" s="57"/>
    </row>
    <row r="27" spans="1:12" ht="33.75" customHeight="1" x14ac:dyDescent="0.2">
      <c r="B27" s="26" t="s">
        <v>122</v>
      </c>
      <c r="C27" s="233" t="s">
        <v>123</v>
      </c>
      <c r="D27" s="234"/>
      <c r="E27" s="75" t="s">
        <v>124</v>
      </c>
      <c r="F27" s="224"/>
      <c r="G27" s="223"/>
      <c r="H27" s="245"/>
      <c r="I27" s="59"/>
      <c r="J27" s="260" t="s">
        <v>125</v>
      </c>
      <c r="K27" s="261"/>
      <c r="L27" s="262"/>
    </row>
    <row r="28" spans="1:12" ht="14.25" customHeight="1" x14ac:dyDescent="0.2">
      <c r="B28" s="9">
        <v>1</v>
      </c>
      <c r="C28" s="235" t="s">
        <v>126</v>
      </c>
      <c r="D28" s="236"/>
      <c r="E28" s="76" t="s">
        <v>127</v>
      </c>
      <c r="F28" s="224"/>
      <c r="G28" s="223"/>
      <c r="H28" s="245"/>
      <c r="I28" s="59"/>
      <c r="J28" s="263" t="s">
        <v>128</v>
      </c>
      <c r="K28" s="264"/>
      <c r="L28" s="265"/>
    </row>
    <row r="29" spans="1:12" ht="14.25" customHeight="1" x14ac:dyDescent="0.2">
      <c r="B29" s="10">
        <v>2</v>
      </c>
      <c r="C29" s="235" t="s">
        <v>129</v>
      </c>
      <c r="D29" s="236"/>
      <c r="E29" s="76" t="s">
        <v>130</v>
      </c>
      <c r="F29" s="224"/>
      <c r="G29" s="223"/>
      <c r="H29" s="245"/>
      <c r="I29" s="60"/>
      <c r="J29" s="263" t="s">
        <v>131</v>
      </c>
      <c r="K29" s="264"/>
      <c r="L29" s="265"/>
    </row>
    <row r="30" spans="1:12" ht="22.5" customHeight="1" x14ac:dyDescent="0.2">
      <c r="B30" s="10">
        <v>3</v>
      </c>
      <c r="C30" s="235" t="s">
        <v>132</v>
      </c>
      <c r="D30" s="236"/>
      <c r="E30" s="76" t="s">
        <v>133</v>
      </c>
      <c r="F30" s="104"/>
      <c r="G30" s="12"/>
      <c r="H30" s="12"/>
      <c r="I30" s="12"/>
      <c r="J30" s="263" t="s">
        <v>134</v>
      </c>
      <c r="K30" s="264"/>
      <c r="L30" s="265"/>
    </row>
    <row r="31" spans="1:12" ht="22.5" customHeight="1" x14ac:dyDescent="0.2">
      <c r="B31" s="101">
        <v>4</v>
      </c>
      <c r="C31" s="226" t="s">
        <v>135</v>
      </c>
      <c r="D31" s="227"/>
      <c r="E31" s="102" t="s">
        <v>136</v>
      </c>
      <c r="F31" s="104"/>
      <c r="G31" s="12"/>
      <c r="H31" s="12"/>
      <c r="I31" s="12"/>
      <c r="J31" s="263" t="s">
        <v>137</v>
      </c>
      <c r="K31" s="264"/>
      <c r="L31" s="265"/>
    </row>
    <row r="32" spans="1:12" ht="33.75" customHeight="1" x14ac:dyDescent="0.2">
      <c r="B32" s="253" t="s">
        <v>138</v>
      </c>
      <c r="C32" s="253"/>
      <c r="D32" s="253"/>
      <c r="E32" s="253"/>
      <c r="F32" s="253"/>
      <c r="G32" s="13"/>
      <c r="H32" s="13"/>
      <c r="I32" s="13"/>
      <c r="J32" s="263" t="s">
        <v>139</v>
      </c>
      <c r="K32" s="264"/>
      <c r="L32" s="265"/>
    </row>
    <row r="33" spans="2:12" ht="45" customHeight="1" x14ac:dyDescent="0.2">
      <c r="B33" s="254" t="s">
        <v>140</v>
      </c>
      <c r="C33" s="256" t="s">
        <v>141</v>
      </c>
      <c r="D33" s="257"/>
      <c r="E33" s="103" t="s">
        <v>142</v>
      </c>
      <c r="F33" s="104"/>
      <c r="G33" s="12"/>
      <c r="H33" s="12"/>
      <c r="I33" s="12"/>
      <c r="J33" s="263" t="s">
        <v>143</v>
      </c>
      <c r="K33" s="264"/>
      <c r="L33" s="265"/>
    </row>
    <row r="34" spans="2:12" ht="28.5" customHeight="1" x14ac:dyDescent="0.2">
      <c r="B34" s="255"/>
      <c r="C34" s="258"/>
      <c r="D34" s="259"/>
      <c r="E34" s="93" t="s">
        <v>144</v>
      </c>
      <c r="F34" s="104"/>
      <c r="G34" s="12"/>
      <c r="H34" s="12"/>
      <c r="I34" s="12"/>
      <c r="J34" s="263" t="s">
        <v>145</v>
      </c>
      <c r="K34" s="264"/>
      <c r="L34" s="265"/>
    </row>
    <row r="35" spans="2:12" ht="22.5" customHeight="1" x14ac:dyDescent="0.2">
      <c r="B35" s="94" t="s">
        <v>146</v>
      </c>
      <c r="C35" s="249" t="s">
        <v>147</v>
      </c>
      <c r="D35" s="250"/>
      <c r="E35" s="95">
        <v>1</v>
      </c>
      <c r="F35" s="104"/>
      <c r="G35" s="12"/>
      <c r="H35" s="12"/>
      <c r="I35" s="12"/>
      <c r="J35" s="263" t="s">
        <v>148</v>
      </c>
      <c r="K35" s="264"/>
      <c r="L35" s="265"/>
    </row>
    <row r="36" spans="2:12" ht="22.5" customHeight="1" x14ac:dyDescent="0.2">
      <c r="B36" s="94" t="s">
        <v>149</v>
      </c>
      <c r="C36" s="249" t="s">
        <v>150</v>
      </c>
      <c r="D36" s="250"/>
      <c r="E36" s="96">
        <v>0.9</v>
      </c>
      <c r="F36" s="104"/>
      <c r="G36" s="12"/>
      <c r="H36" s="12"/>
      <c r="I36" s="12"/>
      <c r="J36" s="263" t="s">
        <v>151</v>
      </c>
      <c r="K36" s="264"/>
      <c r="L36" s="265"/>
    </row>
    <row r="37" spans="2:12" ht="22.5" customHeight="1" x14ac:dyDescent="0.2">
      <c r="B37" s="94" t="s">
        <v>152</v>
      </c>
      <c r="C37" s="249" t="s">
        <v>153</v>
      </c>
      <c r="D37" s="250"/>
      <c r="E37" s="96">
        <v>0.8</v>
      </c>
      <c r="F37" s="104"/>
      <c r="G37" s="12"/>
      <c r="H37" s="12"/>
      <c r="I37" s="12"/>
      <c r="J37" s="263" t="s">
        <v>154</v>
      </c>
      <c r="K37" s="264"/>
      <c r="L37" s="265"/>
    </row>
    <row r="38" spans="2:12" ht="14.25" customHeight="1" x14ac:dyDescent="0.2">
      <c r="B38" s="94" t="s">
        <v>155</v>
      </c>
      <c r="C38" s="249" t="s">
        <v>156</v>
      </c>
      <c r="D38" s="250"/>
      <c r="E38" s="96">
        <v>0.7</v>
      </c>
      <c r="F38" s="104"/>
      <c r="G38" s="12"/>
      <c r="H38" s="12"/>
      <c r="I38" s="12"/>
      <c r="J38" s="266"/>
      <c r="K38" s="267"/>
      <c r="L38" s="268"/>
    </row>
    <row r="39" spans="2:12" ht="14.25" customHeight="1" thickBot="1" x14ac:dyDescent="0.25">
      <c r="B39" s="97" t="s">
        <v>157</v>
      </c>
      <c r="C39" s="251" t="s">
        <v>158</v>
      </c>
      <c r="D39" s="252"/>
      <c r="E39" s="98">
        <v>0.5</v>
      </c>
      <c r="F39" s="73"/>
      <c r="G39" s="13"/>
      <c r="H39" s="13"/>
      <c r="I39" s="13"/>
      <c r="J39" s="13"/>
      <c r="K39" s="12"/>
      <c r="L39" s="57"/>
    </row>
    <row r="40" spans="2:12" ht="136.5" customHeight="1" x14ac:dyDescent="0.2">
      <c r="B40" s="247" t="s">
        <v>159</v>
      </c>
      <c r="C40" s="247"/>
      <c r="D40" s="247"/>
      <c r="E40" s="247"/>
      <c r="F40" s="247"/>
      <c r="G40" s="247"/>
      <c r="H40" s="247"/>
      <c r="I40" s="247"/>
      <c r="J40" s="247"/>
      <c r="K40" s="12"/>
      <c r="L40" s="57"/>
    </row>
    <row r="41" spans="2:12" ht="25.5" customHeight="1" x14ac:dyDescent="0.2">
      <c r="B41" s="248"/>
      <c r="C41" s="248"/>
      <c r="D41" s="248"/>
      <c r="E41" s="248"/>
      <c r="F41" s="248"/>
      <c r="G41" s="248"/>
      <c r="H41" s="248"/>
      <c r="I41" s="248"/>
      <c r="J41" s="248"/>
    </row>
    <row r="42" spans="2:12" ht="53.25" customHeight="1" x14ac:dyDescent="0.2">
      <c r="B42" s="241"/>
      <c r="C42" s="242"/>
      <c r="D42" s="242"/>
      <c r="E42" s="242"/>
      <c r="F42" s="242"/>
      <c r="G42" s="242"/>
      <c r="H42" s="242"/>
      <c r="I42" s="242"/>
      <c r="J42" s="242"/>
      <c r="K42" s="242"/>
      <c r="L42" s="242"/>
    </row>
    <row r="43" spans="2:12" ht="12.75" x14ac:dyDescent="0.2">
      <c r="B43" s="1"/>
      <c r="C43" s="1"/>
      <c r="D43" s="1"/>
      <c r="E43" s="78"/>
      <c r="F43" s="78"/>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xKipYQVk+soHuYNCyRztASVDD0/4Vmoq08Aipda619L+ZsHpXQ6QfJa89Y9vfZV3c2Lf9jZEGIEGFzgahcTfSQ==" saltValue="3E44nZx2nNXmJayIRfNvnw=="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J37:L37"/>
    <mergeCell ref="J38:L38"/>
    <mergeCell ref="J32:L32"/>
    <mergeCell ref="J33:L33"/>
    <mergeCell ref="J34:L34"/>
    <mergeCell ref="J35:L35"/>
    <mergeCell ref="J36:L36"/>
    <mergeCell ref="J27:L27"/>
    <mergeCell ref="J28:L28"/>
    <mergeCell ref="J29:L29"/>
    <mergeCell ref="J30:L30"/>
    <mergeCell ref="J31:L31"/>
    <mergeCell ref="B42:L42"/>
    <mergeCell ref="B23:G24"/>
    <mergeCell ref="H23:H24"/>
    <mergeCell ref="H27:H29"/>
    <mergeCell ref="C26:E26"/>
    <mergeCell ref="B40:J40"/>
    <mergeCell ref="C30:D30"/>
    <mergeCell ref="B41:J41"/>
    <mergeCell ref="C38:D38"/>
    <mergeCell ref="C39:D39"/>
    <mergeCell ref="B32:F32"/>
    <mergeCell ref="B33:B34"/>
    <mergeCell ref="C33:D34"/>
    <mergeCell ref="C35:D35"/>
    <mergeCell ref="C36:D36"/>
    <mergeCell ref="C37:D37"/>
    <mergeCell ref="A1:K1"/>
    <mergeCell ref="A2:K2"/>
    <mergeCell ref="A4:C4"/>
    <mergeCell ref="A5:C5"/>
    <mergeCell ref="A6:C6"/>
    <mergeCell ref="D4:L4"/>
    <mergeCell ref="D5:L5"/>
    <mergeCell ref="D6:L6"/>
    <mergeCell ref="D7:L7"/>
    <mergeCell ref="C31:D31"/>
    <mergeCell ref="A7:C7"/>
    <mergeCell ref="E14:F14"/>
    <mergeCell ref="E15:F15"/>
    <mergeCell ref="E16:F16"/>
    <mergeCell ref="E17:F17"/>
    <mergeCell ref="E10:F10"/>
    <mergeCell ref="E9:F9"/>
    <mergeCell ref="E18:F18"/>
    <mergeCell ref="C27:D27"/>
    <mergeCell ref="C28:D28"/>
    <mergeCell ref="C29:D29"/>
    <mergeCell ref="E22:F22"/>
    <mergeCell ref="E19:F19"/>
    <mergeCell ref="E20:F20"/>
    <mergeCell ref="E11:F11"/>
    <mergeCell ref="E12:F12"/>
    <mergeCell ref="E13:F13"/>
    <mergeCell ref="E21:F21"/>
    <mergeCell ref="F26:G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5"/>
  <sheetViews>
    <sheetView zoomScaleNormal="100" zoomScaleSheetLayoutView="100" workbookViewId="0">
      <selection activeCell="A19" sqref="A19"/>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160</v>
      </c>
    </row>
    <row r="2" spans="1:1" ht="13.5" customHeight="1" x14ac:dyDescent="0.25">
      <c r="A2" s="5"/>
    </row>
    <row r="3" spans="1:1" ht="24.95" customHeight="1" x14ac:dyDescent="0.25">
      <c r="A3" s="5" t="s">
        <v>161</v>
      </c>
    </row>
    <row r="4" spans="1:1" ht="24.95" customHeight="1" x14ac:dyDescent="0.25">
      <c r="A4" s="5" t="s">
        <v>162</v>
      </c>
    </row>
    <row r="5" spans="1:1" ht="30" customHeight="1" x14ac:dyDescent="0.25">
      <c r="A5" s="5" t="s">
        <v>163</v>
      </c>
    </row>
    <row r="6" spans="1:1" ht="24.95" customHeight="1" x14ac:dyDescent="0.25">
      <c r="A6" s="5" t="s">
        <v>164</v>
      </c>
    </row>
    <row r="7" spans="1:1" ht="12" customHeight="1" x14ac:dyDescent="0.25">
      <c r="A7" s="5"/>
    </row>
    <row r="8" spans="1:1" ht="24.95" customHeight="1" x14ac:dyDescent="0.25">
      <c r="A8" s="15" t="s">
        <v>165</v>
      </c>
    </row>
    <row r="9" spans="1:1" ht="15" x14ac:dyDescent="0.25">
      <c r="A9" s="53" t="s">
        <v>166</v>
      </c>
    </row>
    <row r="10" spans="1:1" ht="15" x14ac:dyDescent="0.25">
      <c r="A10" s="53" t="s">
        <v>167</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99" t="s">
        <v>168</v>
      </c>
    </row>
    <row r="18" spans="1:1" ht="60" x14ac:dyDescent="0.25">
      <c r="A18" s="100" t="s">
        <v>169</v>
      </c>
    </row>
    <row r="19" spans="1:1" ht="15" x14ac:dyDescent="0.25">
      <c r="A19" s="90"/>
    </row>
    <row r="20" spans="1:1" ht="15" x14ac:dyDescent="0.25">
      <c r="A20" s="90"/>
    </row>
    <row r="21" spans="1:1" ht="15" x14ac:dyDescent="0.25">
      <c r="A21" s="90"/>
    </row>
    <row r="22" spans="1:1" ht="15" x14ac:dyDescent="0.25">
      <c r="A22" s="90"/>
    </row>
    <row r="23" spans="1:1" ht="15" x14ac:dyDescent="0.25">
      <c r="A23" s="90"/>
    </row>
    <row r="24" spans="1:1" ht="15" x14ac:dyDescent="0.25">
      <c r="A24" s="90"/>
    </row>
    <row r="25" spans="1:1" ht="15" x14ac:dyDescent="0.25">
      <c r="A25" s="105" t="s">
        <v>167</v>
      </c>
    </row>
  </sheetData>
  <sheetProtection algorithmName="SHA-512" hashValue="usYYAn+PYIo8VmbPg1WEqegjw+NIJGq84go+qMRngwG7+5sjDIBf+H0zFjZV4uoAKgXlBdGjMK1wLRIGPrmmUw==" saltValue="+aIrw4OfSnn4+amOOPRF1w=="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12" zoomScaleNormal="100" zoomScaleSheetLayoutView="100" workbookViewId="0">
      <selection activeCell="B9" sqref="B9:L9"/>
    </sheetView>
  </sheetViews>
  <sheetFormatPr defaultColWidth="9.140625" defaultRowHeight="11.25" x14ac:dyDescent="0.2"/>
  <cols>
    <col min="1" max="1" width="20.85546875" style="2" customWidth="1"/>
    <col min="2" max="2" width="21.7109375" style="2" customWidth="1"/>
    <col min="3"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59" style="11" customWidth="1"/>
    <col min="13" max="16384" width="9.140625" style="2"/>
  </cols>
  <sheetData>
    <row r="1" spans="1:12" s="1" customFormat="1" ht="30" customHeight="1" x14ac:dyDescent="0.2">
      <c r="A1" s="273" t="s">
        <v>170</v>
      </c>
      <c r="B1" s="274"/>
      <c r="C1" s="274"/>
      <c r="D1" s="274"/>
      <c r="E1" s="274"/>
      <c r="F1" s="274"/>
      <c r="G1" s="274"/>
      <c r="H1" s="274"/>
      <c r="I1" s="274"/>
      <c r="J1" s="274"/>
      <c r="K1" s="274"/>
      <c r="L1" s="275"/>
    </row>
    <row r="2" spans="1:12" s="1" customFormat="1" ht="21" customHeight="1" x14ac:dyDescent="0.2">
      <c r="A2" s="276" t="s">
        <v>37</v>
      </c>
      <c r="B2" s="277"/>
      <c r="C2" s="278" t="s">
        <v>171</v>
      </c>
      <c r="D2" s="278"/>
      <c r="E2" s="278"/>
      <c r="F2" s="278"/>
      <c r="G2" s="278"/>
      <c r="H2" s="278"/>
      <c r="I2" s="278"/>
      <c r="J2" s="278"/>
      <c r="K2" s="278"/>
      <c r="L2" s="279"/>
    </row>
    <row r="3" spans="1:12" s="1" customFormat="1" ht="83.25" customHeight="1" x14ac:dyDescent="0.2">
      <c r="A3" s="280" t="s">
        <v>81</v>
      </c>
      <c r="B3" s="281"/>
      <c r="C3" s="282" t="s">
        <v>172</v>
      </c>
      <c r="D3" s="283"/>
      <c r="E3" s="283"/>
      <c r="F3" s="283"/>
      <c r="G3" s="283"/>
      <c r="H3" s="283"/>
      <c r="I3" s="283"/>
      <c r="J3" s="283"/>
      <c r="K3" s="283"/>
      <c r="L3" s="284"/>
    </row>
    <row r="4" spans="1:12" s="1" customFormat="1" ht="81.75" customHeight="1" x14ac:dyDescent="0.2">
      <c r="A4" s="280" t="s">
        <v>41</v>
      </c>
      <c r="B4" s="281"/>
      <c r="C4" s="282" t="s">
        <v>173</v>
      </c>
      <c r="D4" s="283"/>
      <c r="E4" s="283"/>
      <c r="F4" s="283"/>
      <c r="G4" s="283"/>
      <c r="H4" s="283"/>
      <c r="I4" s="283"/>
      <c r="J4" s="283"/>
      <c r="K4" s="283"/>
      <c r="L4" s="284"/>
    </row>
    <row r="5" spans="1:12" customFormat="1" ht="81.75" customHeight="1" x14ac:dyDescent="0.25"/>
    <row r="6" spans="1:12" s="1" customFormat="1" ht="25.5" customHeight="1" x14ac:dyDescent="0.2">
      <c r="A6" s="289" t="s">
        <v>174</v>
      </c>
      <c r="B6" s="290"/>
      <c r="C6" s="290"/>
      <c r="D6" s="290"/>
      <c r="E6" s="290"/>
      <c r="F6" s="290"/>
      <c r="G6" s="290"/>
      <c r="H6" s="290"/>
      <c r="I6" s="290"/>
      <c r="J6" s="290"/>
      <c r="K6" s="290"/>
      <c r="L6" s="291"/>
    </row>
    <row r="7" spans="1:12" s="44" customFormat="1" ht="163.5" customHeight="1" x14ac:dyDescent="0.25">
      <c r="A7" s="45" t="s">
        <v>175</v>
      </c>
      <c r="B7" s="292" t="s">
        <v>176</v>
      </c>
      <c r="C7" s="293"/>
      <c r="D7" s="293"/>
      <c r="E7" s="293"/>
      <c r="F7" s="293"/>
      <c r="G7" s="293"/>
      <c r="H7" s="293"/>
      <c r="I7" s="293"/>
      <c r="J7" s="293"/>
      <c r="K7" s="293"/>
      <c r="L7" s="294"/>
    </row>
    <row r="8" spans="1:12" s="44" customFormat="1" ht="69.75" customHeight="1" x14ac:dyDescent="0.25">
      <c r="A8" s="45" t="s">
        <v>177</v>
      </c>
      <c r="B8" s="285" t="s">
        <v>178</v>
      </c>
      <c r="C8" s="286"/>
      <c r="D8" s="286"/>
      <c r="E8" s="286"/>
      <c r="F8" s="286"/>
      <c r="G8" s="286"/>
      <c r="H8" s="286"/>
      <c r="I8" s="286"/>
      <c r="J8" s="286"/>
      <c r="K8" s="286"/>
      <c r="L8" s="287"/>
    </row>
    <row r="9" spans="1:12" s="44" customFormat="1" ht="98.25" customHeight="1" x14ac:dyDescent="0.25">
      <c r="A9" s="45" t="s">
        <v>179</v>
      </c>
      <c r="B9" s="285" t="s">
        <v>180</v>
      </c>
      <c r="C9" s="286"/>
      <c r="D9" s="286"/>
      <c r="E9" s="286"/>
      <c r="F9" s="286"/>
      <c r="G9" s="286"/>
      <c r="H9" s="286"/>
      <c r="I9" s="286"/>
      <c r="J9" s="286"/>
      <c r="K9" s="286"/>
      <c r="L9" s="287"/>
    </row>
    <row r="10" spans="1:12" s="44" customFormat="1" ht="70.5" customHeight="1" x14ac:dyDescent="0.25">
      <c r="A10" s="45" t="s">
        <v>181</v>
      </c>
      <c r="B10" s="285" t="s">
        <v>182</v>
      </c>
      <c r="C10" s="286"/>
      <c r="D10" s="286"/>
      <c r="E10" s="286"/>
      <c r="F10" s="286"/>
      <c r="G10" s="286"/>
      <c r="H10" s="286"/>
      <c r="I10" s="286"/>
      <c r="J10" s="286"/>
      <c r="K10" s="286"/>
      <c r="L10" s="287"/>
    </row>
    <row r="11" spans="1:12" s="1" customFormat="1" ht="25.5" customHeight="1" x14ac:dyDescent="0.2">
      <c r="A11" s="289" t="s">
        <v>183</v>
      </c>
      <c r="B11" s="290"/>
      <c r="C11" s="290"/>
      <c r="D11" s="290"/>
      <c r="E11" s="290"/>
      <c r="F11" s="290"/>
      <c r="G11" s="290"/>
      <c r="H11" s="290"/>
      <c r="I11" s="290"/>
      <c r="J11" s="290"/>
      <c r="K11" s="290"/>
      <c r="L11" s="291"/>
    </row>
    <row r="12" spans="1:12" s="44" customFormat="1" ht="78" customHeight="1" x14ac:dyDescent="0.25">
      <c r="A12" s="46" t="s">
        <v>184</v>
      </c>
      <c r="B12" s="304" t="s">
        <v>185</v>
      </c>
      <c r="C12" s="305"/>
      <c r="D12" s="305"/>
      <c r="E12" s="305"/>
      <c r="F12" s="305"/>
      <c r="G12" s="305"/>
      <c r="H12" s="305"/>
      <c r="I12" s="305"/>
      <c r="J12" s="305"/>
      <c r="K12" s="305"/>
      <c r="L12" s="306"/>
    </row>
    <row r="13" spans="1:12" s="44" customFormat="1" ht="61.5" customHeight="1" x14ac:dyDescent="0.25">
      <c r="A13" s="46" t="s">
        <v>186</v>
      </c>
      <c r="B13" s="285" t="s">
        <v>187</v>
      </c>
      <c r="C13" s="286"/>
      <c r="D13" s="286"/>
      <c r="E13" s="286"/>
      <c r="F13" s="286"/>
      <c r="G13" s="286"/>
      <c r="H13" s="286"/>
      <c r="I13" s="286"/>
      <c r="J13" s="286"/>
      <c r="K13" s="286"/>
      <c r="L13" s="287"/>
    </row>
    <row r="14" spans="1:12" s="44" customFormat="1" ht="82.5" customHeight="1" x14ac:dyDescent="0.25">
      <c r="A14" s="46" t="s">
        <v>188</v>
      </c>
      <c r="B14" s="288" t="s">
        <v>189</v>
      </c>
      <c r="C14" s="286"/>
      <c r="D14" s="286"/>
      <c r="E14" s="286"/>
      <c r="F14" s="286"/>
      <c r="G14" s="286"/>
      <c r="H14" s="286"/>
      <c r="I14" s="286"/>
      <c r="J14" s="286"/>
      <c r="K14" s="286"/>
      <c r="L14" s="287"/>
    </row>
    <row r="15" spans="1:12" ht="12.75" x14ac:dyDescent="0.2">
      <c r="A15" s="301"/>
      <c r="B15" s="302"/>
      <c r="C15" s="302"/>
      <c r="D15" s="302"/>
      <c r="E15" s="302"/>
      <c r="F15" s="302"/>
      <c r="G15" s="302"/>
      <c r="H15" s="302"/>
      <c r="I15" s="302"/>
      <c r="J15" s="302"/>
      <c r="K15" s="302"/>
      <c r="L15" s="303"/>
    </row>
    <row r="16" spans="1:12" s="44" customFormat="1" ht="137.25" customHeight="1" x14ac:dyDescent="0.25">
      <c r="A16" s="47" t="s">
        <v>190</v>
      </c>
      <c r="B16" s="298" t="s">
        <v>191</v>
      </c>
      <c r="C16" s="299"/>
      <c r="D16" s="299"/>
      <c r="E16" s="299"/>
      <c r="F16" s="299"/>
      <c r="G16" s="299"/>
      <c r="H16" s="299"/>
      <c r="I16" s="299"/>
      <c r="J16" s="299"/>
      <c r="K16" s="299"/>
      <c r="L16" s="300"/>
    </row>
    <row r="17" spans="1:15" s="55" customFormat="1" ht="65.25" customHeight="1" x14ac:dyDescent="0.2">
      <c r="A17" s="54" t="s">
        <v>192</v>
      </c>
      <c r="B17" s="295" t="s">
        <v>193</v>
      </c>
      <c r="C17" s="296"/>
      <c r="D17" s="296"/>
      <c r="E17" s="296"/>
      <c r="F17" s="296"/>
      <c r="G17" s="296"/>
      <c r="H17" s="296"/>
      <c r="I17" s="296"/>
      <c r="J17" s="296"/>
      <c r="K17" s="296"/>
      <c r="L17" s="297"/>
    </row>
    <row r="18" spans="1:15" ht="12.75" x14ac:dyDescent="0.2">
      <c r="A18" s="1"/>
      <c r="B18" s="1"/>
      <c r="C18" s="1"/>
      <c r="D18" s="1"/>
      <c r="E18" s="1"/>
      <c r="F18" s="1"/>
      <c r="G18" s="1"/>
      <c r="H18" s="1"/>
      <c r="I18" s="1"/>
      <c r="J18" s="1"/>
      <c r="K18" s="1"/>
    </row>
    <row r="19" spans="1:15" ht="58.5" customHeight="1" x14ac:dyDescent="0.2">
      <c r="A19" s="269"/>
      <c r="B19" s="269"/>
      <c r="C19" s="269"/>
      <c r="D19" s="269"/>
      <c r="E19" s="269"/>
      <c r="F19" s="269"/>
      <c r="G19" s="269"/>
      <c r="H19" s="269"/>
      <c r="I19" s="269"/>
      <c r="J19" s="269"/>
      <c r="K19" s="269"/>
      <c r="L19" s="269"/>
      <c r="M19" s="82"/>
      <c r="N19" s="82"/>
      <c r="O19" s="82"/>
    </row>
    <row r="20" spans="1:15" ht="15" x14ac:dyDescent="0.2">
      <c r="A20" s="88"/>
      <c r="B20" s="55"/>
      <c r="C20" s="55"/>
      <c r="D20" s="55"/>
      <c r="E20" s="55"/>
      <c r="F20" s="55"/>
      <c r="G20" s="55"/>
      <c r="H20" s="55"/>
      <c r="I20" s="55"/>
      <c r="J20" s="55"/>
      <c r="K20" s="55"/>
      <c r="L20" s="55"/>
      <c r="M20" s="55"/>
      <c r="N20" s="55"/>
      <c r="O20" s="55"/>
    </row>
    <row r="21" spans="1:15" ht="15" x14ac:dyDescent="0.2">
      <c r="A21" s="88"/>
      <c r="B21" s="55"/>
      <c r="C21" s="55"/>
      <c r="D21" s="55"/>
      <c r="E21" s="55"/>
      <c r="F21" s="55"/>
      <c r="G21" s="55"/>
      <c r="H21" s="55"/>
      <c r="I21" s="55"/>
      <c r="J21" s="55"/>
      <c r="K21" s="55"/>
      <c r="L21" s="55"/>
      <c r="M21" s="55"/>
      <c r="N21" s="55"/>
      <c r="O21" s="55"/>
    </row>
    <row r="22" spans="1:15" ht="15" x14ac:dyDescent="0.2">
      <c r="A22" s="88"/>
      <c r="B22" s="55"/>
      <c r="C22" s="55"/>
      <c r="D22" s="55"/>
      <c r="E22" s="55"/>
      <c r="F22" s="55"/>
      <c r="G22" s="55"/>
      <c r="H22" s="55"/>
      <c r="I22" s="55"/>
      <c r="J22" s="55"/>
      <c r="K22" s="55"/>
      <c r="L22" s="55"/>
      <c r="M22" s="55"/>
      <c r="N22" s="55"/>
      <c r="O22" s="55"/>
    </row>
    <row r="23" spans="1:15" ht="15" x14ac:dyDescent="0.2">
      <c r="A23" s="80"/>
      <c r="B23" s="55"/>
      <c r="C23" s="55"/>
      <c r="D23" s="55"/>
      <c r="E23" s="55"/>
      <c r="F23" s="55"/>
      <c r="G23" s="55"/>
      <c r="H23" s="55"/>
      <c r="I23" s="55"/>
      <c r="J23" s="55"/>
      <c r="K23" s="55"/>
      <c r="L23" s="55"/>
      <c r="M23" s="55"/>
      <c r="N23" s="55"/>
      <c r="O23" s="55"/>
    </row>
    <row r="24" spans="1:15" ht="51" customHeight="1" x14ac:dyDescent="0.2">
      <c r="A24" s="270"/>
      <c r="B24" s="270"/>
      <c r="C24" s="270"/>
      <c r="D24" s="270"/>
      <c r="E24" s="270"/>
      <c r="F24" s="270"/>
      <c r="G24" s="270"/>
      <c r="H24" s="270"/>
      <c r="I24" s="270"/>
      <c r="J24" s="270"/>
      <c r="K24" s="270"/>
      <c r="L24" s="270"/>
      <c r="M24" s="55"/>
      <c r="N24" s="55"/>
      <c r="O24" s="55"/>
    </row>
    <row r="25" spans="1:15" ht="15" x14ac:dyDescent="0.2">
      <c r="A25" s="88"/>
      <c r="B25" s="55"/>
      <c r="C25" s="55"/>
      <c r="D25" s="55"/>
      <c r="E25" s="55"/>
      <c r="F25" s="55"/>
      <c r="G25" s="55"/>
      <c r="H25" s="55"/>
      <c r="I25" s="55"/>
      <c r="J25" s="55"/>
      <c r="K25" s="55"/>
      <c r="L25" s="55"/>
      <c r="M25" s="55"/>
      <c r="N25" s="55"/>
      <c r="O25" s="55"/>
    </row>
    <row r="26" spans="1:15" ht="15" x14ac:dyDescent="0.2">
      <c r="A26" s="88"/>
      <c r="B26" s="55"/>
      <c r="C26" s="55"/>
      <c r="D26" s="55"/>
      <c r="E26" s="55"/>
      <c r="F26" s="55"/>
      <c r="G26" s="55"/>
      <c r="H26" s="55"/>
      <c r="I26" s="55"/>
      <c r="J26" s="55"/>
      <c r="K26" s="55"/>
      <c r="L26" s="55"/>
      <c r="M26" s="55"/>
      <c r="N26" s="55"/>
      <c r="O26" s="55"/>
    </row>
    <row r="27" spans="1:15" ht="15" x14ac:dyDescent="0.25">
      <c r="A27" s="89"/>
      <c r="B27"/>
      <c r="C27"/>
      <c r="D27"/>
      <c r="E27"/>
      <c r="F27"/>
      <c r="G27"/>
      <c r="H27"/>
      <c r="I27"/>
      <c r="J27"/>
      <c r="K27"/>
      <c r="L27"/>
      <c r="M27"/>
      <c r="N27"/>
      <c r="O27"/>
    </row>
    <row r="28" spans="1:15" ht="15" x14ac:dyDescent="0.25">
      <c r="A28" s="271"/>
      <c r="B28" s="272"/>
      <c r="C28" s="272"/>
      <c r="D28" s="272"/>
      <c r="E28" s="272"/>
      <c r="F28" s="272"/>
      <c r="G28" s="272"/>
      <c r="H28" s="272"/>
      <c r="I28" s="272"/>
      <c r="J28" s="272"/>
      <c r="K28" s="272"/>
      <c r="L28" s="272"/>
      <c r="M28" s="272"/>
      <c r="N28" s="272"/>
      <c r="O28" s="272"/>
    </row>
  </sheetData>
  <sheetProtection algorithmName="SHA-512" hashValue="LZvp9KyLmSSFsdTsLjDnZf8NNdR20ULNp8wT32ZkYAwLMQXWddIjpB3ALTyoFEwwgS1s/ZBqlusfmGUM2i8u4Q==" saltValue="qlGlBWIiu6RMM+XTjsXI2g==" spinCount="100000" sheet="1" formatCells="0" formatColumns="0" formatRows="0"/>
  <protectedRanges>
    <protectedRange sqref="K1" name="Intervallo5"/>
    <protectedRange sqref="A2:K5 A13:K14 A8:K8 A16:K16 A10:K10 A9 A7 A12" name="Intervallo1"/>
    <protectedRange sqref="L2:L3" name="Intervallo1_1"/>
    <protectedRange sqref="A17:K17" name="Intervallo1_2"/>
    <protectedRange sqref="B9:K9" name="Intervallo1_3"/>
    <protectedRange sqref="B12:K12" name="Intervallo1_5"/>
    <protectedRange sqref="B7:K7" name="Intervallo1_6"/>
  </protectedRanges>
  <mergeCells count="22">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44654095B2E874BBF4FDFA1E86F198C" ma:contentTypeVersion="2" ma:contentTypeDescription="Creare un nuovo documento." ma:contentTypeScope="" ma:versionID="1b8dcc991264248c41c9225c21dab030">
  <xsd:schema xmlns:xsd="http://www.w3.org/2001/XMLSchema" xmlns:xs="http://www.w3.org/2001/XMLSchema" xmlns:p="http://schemas.microsoft.com/office/2006/metadata/properties" xmlns:ns2="032bb8e4-4650-4ebc-8056-a6f7806deb8a" targetNamespace="http://schemas.microsoft.com/office/2006/metadata/properties" ma:root="true" ma:fieldsID="4f884125cb54c439c23782370c228640" ns2:_="">
    <xsd:import namespace="032bb8e4-4650-4ebc-8056-a6f7806deb8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2bb8e4-4650-4ebc-8056-a6f7806deb8a"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82CFD85-78F0-464A-9FA3-513666C3C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2bb8e4-4650-4ebc-8056-a6f7806de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EP_RESP</vt:lpstr>
      <vt:lpstr>Scheda Ass,Mon,Sint Obiettivi</vt:lpstr>
      <vt:lpstr>Scheda comportamenti EP_ resp</vt:lpstr>
      <vt:lpstr>RELAZIONE DI SINTESI</vt:lpstr>
      <vt:lpstr>Istruzioni Compilazione</vt:lpstr>
      <vt:lpstr>'Istruzioni Compilazione'!Area_stampa</vt:lpstr>
      <vt:lpstr>'Obiettivi EP_RESP'!Area_stampa</vt:lpstr>
      <vt:lpstr>'Scheda Ass,Mon,Sint Obiettivi'!Area_stampa</vt:lpstr>
      <vt:lpstr>'Scheda comportamenti EP_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petrone@unina.it</cp:lastModifiedBy>
  <cp:revision/>
  <cp:lastPrinted>2026-03-11T12:51:29Z</cp:lastPrinted>
  <dcterms:created xsi:type="dcterms:W3CDTF">2014-11-14T17:12:20Z</dcterms:created>
  <dcterms:modified xsi:type="dcterms:W3CDTF">2026-03-30T09:20:45Z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0x010100744654095B2E874BBF4FDFA1E86F198C</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