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mmunitystudentiunina-my.sharepoint.com/personal/nicmarti_unina_it/Documents/SITO WEB UNINA/PUBBLICAZIONI ANNO 2026/03 MAR/31/"/>
    </mc:Choice>
  </mc:AlternateContent>
  <xr:revisionPtr revIDLastSave="0" documentId="8_{5237BF26-BBA0-4458-AE3C-3067F893A377}" xr6:coauthVersionLast="47" xr6:coauthVersionMax="47" xr10:uidLastSave="{00000000-0000-0000-0000-000000000000}"/>
  <bookViews>
    <workbookView xWindow="-120" yWindow="-120" windowWidth="29040" windowHeight="15720"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<sst xmlns="http://schemas.openxmlformats.org/spreadsheetml/2006/main" count="327" uniqueCount="239">
  <si>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</si>
  <si>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</si>
  <si>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</si>
  <si>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</si>
  <si>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</si>
  <si>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</si>
  <si>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</si>
  <si>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</si>
  <si>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</si>
  <si>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</si>
  <si>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</si>
  <si>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</si>
  <si>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</si>
  <si>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</si>
  <si>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</si>
  <si>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</si>
  <si>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</si>
  <si>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</si>
  <si>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</si>
  <si>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</si>
  <si>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</si>
  <si>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</si>
  <si>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</si>
  <si>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</si>
  <si>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</si>
  <si>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</si>
  <si>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</si>
  <si>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</si>
  <si>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</si>
  <si>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</si>
  <si>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</si>
  <si>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</si>
  <si>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</si>
  <si>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</si>
  <si>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</si>
  <si>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</si>
  <si>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</si>
  <si>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</si>
  <si>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</si>
  <si>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</si>
  <si>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</si>
  <si>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</si>
  <si>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</si>
  <si>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</si>
  <si>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</si>
  <si>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</si>
  <si>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</si>
  <si>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</si>
  <si>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</si>
  <si>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</si>
  <si>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</si>
  <si>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</si>
  <si>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</si>
  <si>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</si>
  <si>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</si>
  <si>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</si>
  <si>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</si>
  <si>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</si>
  <si>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</si>
  <si>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</si>
  <si>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</si>
  <si>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</si>
  <si>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</si>
  <si>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</si>
  <si>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</si>
  <si>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</si>
  <si>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</si>
  <si>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</si>
  <si>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</si>
  <si>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</si>
  <si>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</si>
  <si>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</si>
  <si>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</si>
  <si>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</si>
  <si>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</si>
  <si>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</si>
  <si>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</si>
  <si>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</si>
  <si>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</si>
  <si>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</si>
  <si>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</si>
  <si>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</si>
  <si>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</si>
  <si>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</si>
  <si>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</si>
  <si>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</si>
  <si>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</si>
  <si>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</si>
  <si>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</si>
  <si>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</si>
  <si>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</si>
  <si>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</si>
  <si>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</si>
  <si>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</si>
  <si>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</si>
  <si>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</si>
  <si>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</si>
  <si>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</si>
  <si>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</si>
  <si>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</si>
  <si>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</si>
  <si>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</si>
  <si>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</si>
  <si>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</si>
  <si>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</si>
  <si>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</si>
  <si>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</si>
  <si>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</si>
  <si>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</si>
  <si>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</si>
  <si>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</si>
  <si>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</si>
  <si>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</si>
  <si>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</si>
  <si>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</si>
  <si>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</si>
  <si>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</si>
  <si>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</si>
  <si>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</si>
  <si>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</si>
  <si>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</si>
  <si>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</si>
  <si>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</si>
  <si>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</si>
  <si>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</si>
  <si>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</si>
  <si>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</si>
  <si>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</si>
  <si>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</si>
  <si>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</si>
  <si>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</si>
  <si>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</si>
  <si>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</si>
  <si>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</si>
  <si>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</si>
  <si>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</si>
  <si>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</si>
  <si>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</si>
  <si>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</si>
  <si>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</si>
  <si>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</si>
  <si>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</si>
  <si>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</si>
  <si>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</si>
  <si>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</si>
  <si>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</si>
  <si>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</si>
  <si>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</si>
  <si>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</si>
  <si>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</si>
  <si>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</si>
  <si>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</si>
  <si>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</si>
  <si>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</si>
  <si>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</si>
  <si>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</si>
  <si>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</si>
  <si>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</si>
  <si>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</si>
  <si>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</si>
  <si>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</si>
  <si>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</si>
  <si>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</si>
  <si>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</si>
  <si>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</si>
  <si>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</si>
  <si>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</si>
  <si>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</si>
  <si>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</si>
  <si>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</si>
  <si>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</si>
  <si>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</si>
  <si>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</si>
  <si>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</si>
  <si>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</si>
  <si>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</si>
  <si>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</si>
  <si>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</si>
  <si>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</si>
  <si>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</si>
  <si>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</si>
  <si>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</si>
  <si>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</si>
  <si>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</si>
  <si>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</si>
  <si>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</si>
  <si>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</si>
  <si>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</si>
  <si>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</si>
  <si>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</si>
  <si>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</si>
  <si>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</si>
  <si>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</si>
  <si>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</si>
  <si>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</si>
  <si>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</si>
  <si>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</si>
  <si>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</si>
  <si>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</si>
  <si>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</si>
  <si>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</si>
  <si>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</si>
  <si>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</si>
  <si>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</si>
  <si>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</si>
  <si>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</si>
  <si>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</si>
  <si>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</si>
  <si>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</si>
  <si>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</si>
  <si>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</si>
  <si>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</si>
  <si>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</si>
  <si>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</si>
  <si>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</si>
  <si>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</si>
  <si>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</si>
  <si>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</si>
  <si>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</si>
  <si>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</si>
  <si>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</si>
  <si>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</si>
  <si>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</si>
  <si>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</si>
  <si>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</si>
  <si>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</si>
  <si>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</si>
  <si>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</si>
  <si>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Proposta di ampliamento e acquisto delle strumentazioni gestite dal Laboratorio di Misure e Strumentazioni Elettroniche a supporto delle sperimentazioni in vasca navale</t>
  </si>
  <si>
    <t>Progettazione e realizzazione di nuovi strumenti e procedure sperimentali per l'ampliamento dello spettro delle prove offerte dai Laboratori di Misure e Strumentazioni Elettroniche e di Esperienze Idrodinamiche Navali.</t>
  </si>
  <si>
    <t>a) si/no proposta di ampliamento 
b)% delle procedure di acquisto avviate rispetto al totale delle strumentazioni acquistabili</t>
  </si>
  <si>
    <t>a) si/no proposta di realizzazione di nuove strumentazioni e procedure sperimentali
b)% dei progetti presentati e realizzati</t>
  </si>
  <si>
    <t xml:space="preserve">        
a) si, proposta di ampliamento delle strumentazioni da sottoporre a verifica per l'acquisto                                        
b) 100% (indicatore presente solo se le strumentazioni sono acquistabili)</t>
  </si>
  <si>
    <t xml:space="preserve">a) si, proposta di realizzazione di nuove strumentazioni e procedure sperimentali                              b) 100% (indicatore presente solo se i progetti sono realizzati)      </t>
  </si>
  <si>
    <t>01/01/2026-31/12/2026</t>
  </si>
  <si>
    <t>Prof. Nicola Bianco</t>
  </si>
  <si>
    <t>Andrea Bove</t>
  </si>
  <si>
    <t>Dipartimento di Ingegneria Industriale</t>
  </si>
  <si>
    <t xml:space="preserve">Responsabile del Laboratorio di Misure e Strumentazioni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</si>
</sst>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6">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18" fillId="2" borderId="26" xfId="0" applyFont="1" applyFill="1" applyBorder="1" applyAlignment="1" applyProtection="1">
      <alignment horizontal="left" vertical="center" wrapText="1"/>
      <protection locked="0"/>
    </xf>
    <xf numFmtId="9" fontId="3" fillId="0" borderId="7" xfId="3" applyFont="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63"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4">
    <cellStyle name="Normale" xfId="0" builtinId="0"/>
    <cellStyle name="Normale 2" xfId="1" xr:uid="{00000000-0005-0000-0000-000001000000}"/>
    <cellStyle name="Normale 3" xfId="2" xr:uid="{00000000-0005-0000-0000-000002000000}"/>
    <cellStyle name="Percentuale 2" xfId="3" xr:uid="{46DDD1EE-15A8-4B10-B5A1-1873FB04041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activeCell="B3" sqref="B3"/>
    </sheetView>
  </sheetViews>
  <sheetFormatPr defaultRowHeight="80.099999999999994" customHeight="1" x14ac:dyDescent="0.25"/>
  <cols>
    <col min="1" max="1" width="7" style="101" bestFit="1" customWidth="1"/>
    <col min="2" max="2" width="20.140625" style="100" customWidth="1"/>
    <col min="3" max="3" width="20.5703125" style="100" customWidth="1"/>
    <col min="4" max="4" width="83.7109375" style="100" customWidth="1"/>
    <col min="5" max="5" width="45.42578125" style="165" customWidth="1"/>
    <col min="6" max="6" width="47.7109375" customWidth="1"/>
    <col min="7" max="7" width="25" customWidth="1"/>
    <col min="8" max="8" width="41.140625" customWidth="1"/>
  </cols>
  <sheetData>
    <row r="1" spans="1:8" ht="97.5" customHeight="1" x14ac:dyDescent="0.25">
      <c r="B1" s="245" t="s">
        <v>0</v>
      </c>
      <c r="C1" s="245"/>
      <c r="D1" s="245"/>
      <c r="E1" s="245"/>
      <c r="F1" s="245"/>
      <c r="G1" s="245"/>
      <c r="H1" s="245"/>
    </row>
    <row r="2" spans="1:8" ht="15" x14ac:dyDescent="0.25">
      <c r="A2" s="102"/>
      <c r="B2" s="103" t="s">
        <v>1</v>
      </c>
      <c r="C2" s="103" t="s">
        <v>2</v>
      </c>
      <c r="D2" s="103" t="s">
        <v>3</v>
      </c>
      <c r="E2" s="103" t="s">
        <v>4</v>
      </c>
      <c r="F2" s="103" t="s">
        <v>5</v>
      </c>
      <c r="G2" s="103" t="s">
        <v>6</v>
      </c>
      <c r="H2" s="104" t="s">
        <v>7</v>
      </c>
    </row>
    <row r="3" spans="1:8" ht="240.75" customHeight="1" x14ac:dyDescent="0.25">
      <c r="A3" s="105" t="s">
        <v>8</v>
      </c>
      <c r="B3" s="106" t="s">
        <v>9</v>
      </c>
      <c r="C3" s="107" t="s">
        <v>10</v>
      </c>
      <c r="D3" s="108" t="s">
        <v>11</v>
      </c>
      <c r="E3" s="109" t="s">
        <v>12</v>
      </c>
      <c r="F3" s="109" t="s">
        <v>13</v>
      </c>
      <c r="G3" s="110" t="s">
        <v>14</v>
      </c>
      <c r="H3" s="111" t="s">
        <v>15</v>
      </c>
    </row>
    <row r="4" spans="1:8" ht="73.5" customHeight="1" x14ac:dyDescent="0.25">
      <c r="A4" s="102"/>
      <c r="B4" s="246" t="s">
        <v>16</v>
      </c>
      <c r="C4" s="247"/>
      <c r="D4" s="247"/>
      <c r="E4" s="247"/>
      <c r="F4" s="247"/>
      <c r="G4" s="248"/>
      <c r="H4" s="102"/>
    </row>
    <row r="5" spans="1:8" ht="186.75" customHeight="1" x14ac:dyDescent="0.25">
      <c r="A5" s="102"/>
      <c r="B5" s="249" t="s">
        <v>223</v>
      </c>
      <c r="C5" s="250"/>
      <c r="D5" s="250"/>
      <c r="E5" s="250"/>
      <c r="F5" s="250"/>
      <c r="G5" s="251"/>
      <c r="H5" s="102"/>
    </row>
    <row r="6" spans="1:8" ht="264.75" customHeight="1" x14ac:dyDescent="0.25">
      <c r="A6" s="105" t="s">
        <v>17</v>
      </c>
      <c r="B6" s="112" t="s">
        <v>18</v>
      </c>
      <c r="C6" s="113" t="s">
        <v>19</v>
      </c>
      <c r="D6" s="114" t="s">
        <v>20</v>
      </c>
      <c r="E6" s="114" t="s">
        <v>21</v>
      </c>
      <c r="F6" s="115" t="s">
        <v>22</v>
      </c>
      <c r="G6" s="116" t="s">
        <v>23</v>
      </c>
      <c r="H6" s="117" t="s">
        <v>24</v>
      </c>
    </row>
    <row r="7" spans="1:8" ht="114.75" x14ac:dyDescent="0.25">
      <c r="A7" s="105" t="s">
        <v>25</v>
      </c>
      <c r="B7" s="118" t="s">
        <v>26</v>
      </c>
      <c r="C7" s="119" t="s">
        <v>19</v>
      </c>
      <c r="D7" s="118" t="s">
        <v>27</v>
      </c>
      <c r="E7" s="118" t="s">
        <v>28</v>
      </c>
      <c r="F7" s="118" t="s">
        <v>29</v>
      </c>
      <c r="G7" s="120" t="s">
        <v>30</v>
      </c>
      <c r="H7" s="121" t="s">
        <v>31</v>
      </c>
    </row>
    <row r="8" spans="1:8" ht="168" customHeight="1" x14ac:dyDescent="0.25">
      <c r="A8" s="122" t="s">
        <v>32</v>
      </c>
      <c r="B8" s="123" t="s">
        <v>1</v>
      </c>
      <c r="C8" s="124" t="s">
        <v>2</v>
      </c>
      <c r="D8" s="125" t="s">
        <v>33</v>
      </c>
      <c r="E8" s="123" t="s">
        <v>4</v>
      </c>
      <c r="F8" s="123" t="s">
        <v>34</v>
      </c>
      <c r="G8" s="126"/>
      <c r="H8" s="127"/>
    </row>
    <row r="9" spans="1:8" ht="90" customHeight="1" x14ac:dyDescent="0.25">
      <c r="B9" s="245" t="s">
        <v>35</v>
      </c>
      <c r="C9" s="245"/>
      <c r="D9" s="245"/>
      <c r="E9" s="245"/>
      <c r="F9" s="245"/>
      <c r="G9" s="245"/>
      <c r="H9" s="245"/>
    </row>
    <row r="10" spans="1:8" ht="15" x14ac:dyDescent="0.25">
      <c r="A10" s="102"/>
      <c r="B10" s="128" t="s">
        <v>1</v>
      </c>
      <c r="C10" s="128" t="s">
        <v>2</v>
      </c>
      <c r="D10" s="128" t="s">
        <v>3</v>
      </c>
      <c r="E10" s="128" t="s">
        <v>4</v>
      </c>
      <c r="F10" s="128" t="s">
        <v>5</v>
      </c>
      <c r="G10" s="128" t="s">
        <v>6</v>
      </c>
      <c r="H10" s="129" t="s">
        <v>7</v>
      </c>
    </row>
    <row r="11" spans="1:8" ht="210" x14ac:dyDescent="0.25">
      <c r="A11" s="105" t="s">
        <v>8</v>
      </c>
      <c r="B11" s="108" t="s">
        <v>9</v>
      </c>
      <c r="C11" s="108" t="s">
        <v>10</v>
      </c>
      <c r="D11" s="108" t="s">
        <v>36</v>
      </c>
      <c r="E11" s="108" t="s">
        <v>12</v>
      </c>
      <c r="F11" s="108" t="s">
        <v>13</v>
      </c>
      <c r="G11" s="110" t="s">
        <v>14</v>
      </c>
      <c r="H11" s="111" t="s">
        <v>37</v>
      </c>
    </row>
    <row r="12" spans="1:8" ht="66.75" customHeight="1" x14ac:dyDescent="0.25">
      <c r="A12" s="130"/>
      <c r="B12" s="252" t="s">
        <v>16</v>
      </c>
      <c r="C12" s="253"/>
      <c r="D12" s="253"/>
      <c r="E12" s="253"/>
      <c r="F12" s="253"/>
      <c r="G12" s="254"/>
      <c r="H12" s="130"/>
    </row>
    <row r="13" spans="1:8" ht="147" customHeight="1" x14ac:dyDescent="0.25">
      <c r="A13" s="130"/>
      <c r="B13" s="255" t="s">
        <v>221</v>
      </c>
      <c r="C13" s="256"/>
      <c r="D13" s="256"/>
      <c r="E13" s="256"/>
      <c r="F13" s="256"/>
      <c r="G13" s="257"/>
      <c r="H13" s="130"/>
    </row>
    <row r="14" spans="1:8" ht="327" customHeight="1" x14ac:dyDescent="0.25">
      <c r="A14" s="131" t="s">
        <v>17</v>
      </c>
      <c r="B14" s="132" t="s">
        <v>38</v>
      </c>
      <c r="C14" s="133" t="s">
        <v>19</v>
      </c>
      <c r="D14" s="134" t="s">
        <v>39</v>
      </c>
      <c r="E14" s="134" t="s">
        <v>40</v>
      </c>
      <c r="F14" s="135" t="s">
        <v>41</v>
      </c>
      <c r="G14" s="116" t="s">
        <v>23</v>
      </c>
      <c r="H14" s="117" t="s">
        <v>24</v>
      </c>
    </row>
    <row r="15" spans="1:8" ht="169.5" customHeight="1" x14ac:dyDescent="0.25">
      <c r="A15" s="131" t="s">
        <v>25</v>
      </c>
      <c r="B15" s="136" t="s">
        <v>42</v>
      </c>
      <c r="C15" s="137" t="s">
        <v>43</v>
      </c>
      <c r="D15" s="138" t="s">
        <v>44</v>
      </c>
      <c r="E15" s="138" t="s">
        <v>45</v>
      </c>
      <c r="F15" s="138" t="s">
        <v>46</v>
      </c>
      <c r="G15" s="120" t="s">
        <v>47</v>
      </c>
      <c r="H15" s="139" t="s">
        <v>48</v>
      </c>
    </row>
    <row r="16" spans="1:8" ht="100.5" customHeight="1" thickBot="1" x14ac:dyDescent="0.3">
      <c r="A16" s="140" t="s">
        <v>32</v>
      </c>
      <c r="B16" s="141" t="s">
        <v>1</v>
      </c>
      <c r="C16" s="142" t="s">
        <v>2</v>
      </c>
      <c r="D16" s="143" t="s">
        <v>49</v>
      </c>
      <c r="E16" s="141" t="s">
        <v>4</v>
      </c>
      <c r="F16" s="141" t="s">
        <v>34</v>
      </c>
      <c r="G16" s="144"/>
      <c r="H16" s="145"/>
    </row>
    <row r="17" spans="1:8" ht="72.75" customHeight="1" thickBot="1" x14ac:dyDescent="0.3">
      <c r="A17" s="130"/>
      <c r="B17" s="258" t="s">
        <v>50</v>
      </c>
      <c r="C17" s="259"/>
      <c r="D17" s="259"/>
      <c r="E17" s="259"/>
      <c r="F17" s="259"/>
      <c r="G17" s="259"/>
      <c r="H17" s="260"/>
    </row>
    <row r="18" spans="1:8" ht="40.5" customHeight="1" x14ac:dyDescent="0.25">
      <c r="A18" s="130"/>
      <c r="B18" s="103" t="s">
        <v>1</v>
      </c>
      <c r="C18" s="103" t="s">
        <v>2</v>
      </c>
      <c r="D18" s="103" t="s">
        <v>3</v>
      </c>
      <c r="E18" s="103" t="s">
        <v>4</v>
      </c>
      <c r="F18" s="103" t="s">
        <v>5</v>
      </c>
      <c r="G18" s="103" t="s">
        <v>6</v>
      </c>
      <c r="H18" s="104" t="s">
        <v>7</v>
      </c>
    </row>
    <row r="19" spans="1:8" ht="216" customHeight="1" x14ac:dyDescent="0.25">
      <c r="A19" s="105" t="s">
        <v>8</v>
      </c>
      <c r="B19" s="108" t="s">
        <v>9</v>
      </c>
      <c r="C19" s="108" t="s">
        <v>10</v>
      </c>
      <c r="D19" s="108" t="s">
        <v>51</v>
      </c>
      <c r="E19" s="108" t="s">
        <v>52</v>
      </c>
      <c r="F19" s="108" t="s">
        <v>13</v>
      </c>
      <c r="G19" s="110" t="s">
        <v>14</v>
      </c>
      <c r="H19" s="111" t="s">
        <v>53</v>
      </c>
    </row>
    <row r="20" spans="1:8" ht="53.25" customHeight="1" x14ac:dyDescent="0.25">
      <c r="A20" s="130"/>
      <c r="B20" s="261" t="s">
        <v>16</v>
      </c>
      <c r="C20" s="262"/>
      <c r="D20" s="262"/>
      <c r="E20" s="262"/>
      <c r="F20" s="262"/>
      <c r="G20" s="263"/>
      <c r="H20" s="130"/>
    </row>
    <row r="21" spans="1:8" ht="178.5" customHeight="1" x14ac:dyDescent="0.25">
      <c r="A21" s="130"/>
      <c r="B21" s="242" t="s">
        <v>224</v>
      </c>
      <c r="C21" s="243"/>
      <c r="D21" s="243"/>
      <c r="E21" s="243"/>
      <c r="F21" s="243"/>
      <c r="G21" s="244"/>
      <c r="H21" s="130"/>
    </row>
    <row r="22" spans="1:8" ht="267.75" x14ac:dyDescent="0.25">
      <c r="A22" s="105" t="s">
        <v>17</v>
      </c>
      <c r="B22" s="146" t="s">
        <v>54</v>
      </c>
      <c r="C22" s="113" t="s">
        <v>19</v>
      </c>
      <c r="D22" s="114" t="s">
        <v>55</v>
      </c>
      <c r="E22" s="114" t="s">
        <v>56</v>
      </c>
      <c r="F22" s="115" t="s">
        <v>22</v>
      </c>
      <c r="G22" s="147" t="s">
        <v>23</v>
      </c>
      <c r="H22" s="148" t="s">
        <v>24</v>
      </c>
    </row>
    <row r="23" spans="1:8" ht="60" x14ac:dyDescent="0.25">
      <c r="A23" s="105" t="s">
        <v>25</v>
      </c>
      <c r="B23" s="149" t="s">
        <v>18</v>
      </c>
      <c r="C23" s="150" t="s">
        <v>57</v>
      </c>
      <c r="D23" s="151" t="s">
        <v>58</v>
      </c>
      <c r="E23" s="152" t="s">
        <v>59</v>
      </c>
      <c r="F23" s="153" t="s">
        <v>60</v>
      </c>
      <c r="G23" s="154" t="s">
        <v>61</v>
      </c>
      <c r="H23" s="155" t="s">
        <v>62</v>
      </c>
    </row>
    <row r="24" spans="1:8" ht="171.75" customHeight="1" thickBot="1" x14ac:dyDescent="0.3">
      <c r="A24" s="122" t="s">
        <v>32</v>
      </c>
      <c r="B24" s="143" t="s">
        <v>1</v>
      </c>
      <c r="C24" s="142" t="s">
        <v>2</v>
      </c>
      <c r="D24" s="156" t="s">
        <v>63</v>
      </c>
      <c r="E24" s="143" t="s">
        <v>4</v>
      </c>
      <c r="F24" s="143" t="s">
        <v>34</v>
      </c>
      <c r="G24" s="144"/>
      <c r="H24" s="145"/>
    </row>
    <row r="25" spans="1:8" ht="376.5" customHeight="1" thickBot="1" x14ac:dyDescent="0.3">
      <c r="A25" s="130"/>
      <c r="B25" s="264" t="s">
        <v>64</v>
      </c>
      <c r="C25" s="259"/>
      <c r="D25" s="259"/>
      <c r="E25" s="259"/>
      <c r="F25" s="259"/>
      <c r="G25" s="259"/>
      <c r="H25" s="260"/>
    </row>
    <row r="26" spans="1:8" ht="80.099999999999994" customHeight="1" x14ac:dyDescent="0.25">
      <c r="A26" s="130"/>
      <c r="B26" s="103" t="s">
        <v>1</v>
      </c>
      <c r="C26" s="103" t="s">
        <v>2</v>
      </c>
      <c r="D26" s="103" t="s">
        <v>3</v>
      </c>
      <c r="E26" s="103" t="s">
        <v>4</v>
      </c>
      <c r="F26" s="103" t="s">
        <v>5</v>
      </c>
      <c r="G26" s="103" t="s">
        <v>6</v>
      </c>
      <c r="H26" s="104" t="s">
        <v>7</v>
      </c>
    </row>
    <row r="27" spans="1:8" ht="271.5" customHeight="1" x14ac:dyDescent="0.25">
      <c r="A27" s="105" t="s">
        <v>8</v>
      </c>
      <c r="B27" s="108" t="s">
        <v>9</v>
      </c>
      <c r="C27" s="108" t="s">
        <v>10</v>
      </c>
      <c r="D27" s="108" t="s">
        <v>51</v>
      </c>
      <c r="E27" s="108" t="s">
        <v>52</v>
      </c>
      <c r="F27" s="108" t="s">
        <v>13</v>
      </c>
      <c r="G27" s="110" t="s">
        <v>14</v>
      </c>
      <c r="H27" s="111" t="s">
        <v>65</v>
      </c>
    </row>
    <row r="28" spans="1:8" ht="54" customHeight="1" x14ac:dyDescent="0.25">
      <c r="A28" s="130"/>
      <c r="B28" s="261" t="s">
        <v>16</v>
      </c>
      <c r="C28" s="262"/>
      <c r="D28" s="262"/>
      <c r="E28" s="262"/>
      <c r="F28" s="262"/>
      <c r="G28" s="263"/>
      <c r="H28" s="130"/>
    </row>
    <row r="29" spans="1:8" ht="158.25" customHeight="1" x14ac:dyDescent="0.25">
      <c r="A29" s="130"/>
      <c r="B29" s="242" t="s">
        <v>222</v>
      </c>
      <c r="C29" s="243"/>
      <c r="D29" s="243"/>
      <c r="E29" s="243"/>
      <c r="F29" s="243"/>
      <c r="G29" s="244"/>
      <c r="H29" s="130"/>
    </row>
    <row r="30" spans="1:8" ht="271.5" customHeight="1" x14ac:dyDescent="0.25">
      <c r="A30" s="157" t="s">
        <v>17</v>
      </c>
      <c r="B30" s="158" t="s">
        <v>18</v>
      </c>
      <c r="C30" s="159" t="s">
        <v>19</v>
      </c>
      <c r="D30" s="160" t="s">
        <v>66</v>
      </c>
      <c r="E30" s="160" t="s">
        <v>67</v>
      </c>
      <c r="F30" s="160" t="s">
        <v>68</v>
      </c>
      <c r="G30" s="116" t="s">
        <v>23</v>
      </c>
      <c r="H30" s="161" t="s">
        <v>69</v>
      </c>
    </row>
    <row r="31" spans="1:8" ht="129" customHeight="1" x14ac:dyDescent="0.25">
      <c r="A31" s="162" t="s">
        <v>32</v>
      </c>
      <c r="B31" s="152" t="s">
        <v>1</v>
      </c>
      <c r="C31" s="137" t="s">
        <v>2</v>
      </c>
      <c r="D31" s="138" t="s">
        <v>70</v>
      </c>
      <c r="E31" s="138" t="s">
        <v>4</v>
      </c>
      <c r="F31" s="138" t="s">
        <v>34</v>
      </c>
      <c r="G31" s="163"/>
      <c r="H31" s="164"/>
    </row>
    <row r="32" spans="1:8" ht="80.099999999999994" customHeight="1" x14ac:dyDescent="0.25">
      <c r="E32" s="100"/>
    </row>
    <row r="33" spans="5:5" ht="80.099999999999994" customHeight="1" x14ac:dyDescent="0.25">
      <c r="E33" s="100"/>
    </row>
    <row r="34" spans="5:5" ht="80.099999999999994" customHeight="1" x14ac:dyDescent="0.25">
      <c r="E34" s="100"/>
    </row>
    <row r="35" spans="5:5" ht="80.099999999999994" customHeight="1" x14ac:dyDescent="0.25">
      <c r="E35" s="100"/>
    </row>
    <row r="36" spans="5:5" ht="80.099999999999994" customHeight="1" x14ac:dyDescent="0.25">
      <c r="E36" s="100"/>
    </row>
    <row r="37" spans="5:5" ht="80.099999999999994" customHeight="1" x14ac:dyDescent="0.25">
      <c r="E37" s="100"/>
    </row>
    <row r="38" spans="5:5" ht="80.099999999999994" customHeight="1" x14ac:dyDescent="0.25">
      <c r="E38" s="100"/>
    </row>
    <row r="39" spans="5:5" ht="80.099999999999994" customHeight="1" x14ac:dyDescent="0.25">
      <c r="E39" s="100"/>
    </row>
    <row r="40" spans="5:5" ht="80.099999999999994" customHeight="1" x14ac:dyDescent="0.25">
      <c r="E40" s="100"/>
    </row>
    <row r="41" spans="5:5" ht="80.099999999999994" customHeight="1" x14ac:dyDescent="0.25">
      <c r="E41" s="100"/>
    </row>
    <row r="42" spans="5:5" ht="80.099999999999994" customHeight="1" x14ac:dyDescent="0.25">
      <c r="E42" s="100"/>
    </row>
    <row r="43" spans="5:5" ht="80.099999999999994" customHeight="1" x14ac:dyDescent="0.25">
      <c r="E43" s="100"/>
    </row>
    <row r="44" spans="5:5" ht="80.099999999999994" customHeight="1" x14ac:dyDescent="0.25">
      <c r="E44" s="100"/>
    </row>
    <row r="45" spans="5:5" ht="80.099999999999994" customHeight="1" x14ac:dyDescent="0.25">
      <c r="E45" s="100"/>
    </row>
    <row r="46" spans="5:5" ht="80.099999999999994" customHeight="1" x14ac:dyDescent="0.25">
      <c r="E46" s="100"/>
    </row>
    <row r="47" spans="5:5" ht="80.099999999999994" customHeight="1" x14ac:dyDescent="0.25">
      <c r="E47" s="100"/>
    </row>
    <row r="48" spans="5:5" ht="80.099999999999994" customHeight="1" x14ac:dyDescent="0.25">
      <c r="E48" s="100"/>
    </row>
    <row r="49" spans="5:5" ht="80.099999999999994" customHeight="1" x14ac:dyDescent="0.25">
      <c r="E49" s="100"/>
    </row>
    <row r="50" spans="5:5" ht="80.099999999999994" customHeight="1" x14ac:dyDescent="0.25">
      <c r="E50" s="100"/>
    </row>
    <row r="51" spans="5:5" ht="80.099999999999994" customHeight="1" x14ac:dyDescent="0.25">
      <c r="E51" s="100"/>
    </row>
    <row r="52" spans="5:5" ht="80.099999999999994" customHeight="1" x14ac:dyDescent="0.25">
      <c r="E52" s="100"/>
    </row>
    <row r="53" spans="5:5" ht="80.099999999999994" customHeight="1" x14ac:dyDescent="0.25">
      <c r="E53" s="100"/>
    </row>
    <row r="54" spans="5:5" ht="80.099999999999994" customHeight="1" x14ac:dyDescent="0.25">
      <c r="E54" s="100"/>
    </row>
    <row r="55" spans="5:5" ht="80.099999999999994" customHeight="1" x14ac:dyDescent="0.25">
      <c r="E55" s="100"/>
    </row>
    <row r="56" spans="5:5" ht="80.099999999999994" customHeight="1" x14ac:dyDescent="0.25">
      <c r="E56" s="100"/>
    </row>
    <row r="57" spans="5:5" ht="80.099999999999994" customHeight="1" x14ac:dyDescent="0.25">
      <c r="E57" s="100"/>
    </row>
    <row r="58" spans="5:5" ht="80.099999999999994" customHeight="1" x14ac:dyDescent="0.2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Normal="85" zoomScaleSheetLayoutView="100" workbookViewId="0">
      <selection activeCell="I4" sqref="I4:T4"/>
    </sheetView>
  </sheetViews>
  <sheetFormatPr defaultColWidth="12.85546875" defaultRowHeight="15" x14ac:dyDescent="0.25"/>
  <cols>
    <col min="1" max="1" width="9.42578125" style="6" customWidth="1"/>
    <col min="2" max="2" width="36.28515625" style="6" customWidth="1"/>
    <col min="3" max="3" width="13.140625" style="6" customWidth="1"/>
    <col min="4" max="4" width="18.5703125" style="6" customWidth="1"/>
    <col min="5" max="5" width="15.5703125" style="6" customWidth="1"/>
    <col min="6" max="6" width="15.42578125" style="6" customWidth="1"/>
    <col min="7" max="7" width="12.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5"/>
      <c r="B1" s="222" t="s">
        <v>71</v>
      </c>
      <c r="C1" s="223"/>
      <c r="D1" s="223"/>
      <c r="E1" s="223"/>
      <c r="F1" s="223"/>
      <c r="G1" s="223"/>
      <c r="H1" s="223"/>
      <c r="I1" s="223"/>
      <c r="J1" s="223"/>
      <c r="K1" s="223"/>
      <c r="L1" s="223"/>
      <c r="M1" s="223"/>
      <c r="N1" s="223"/>
      <c r="O1" s="223"/>
      <c r="P1" s="223"/>
      <c r="Q1" s="223"/>
      <c r="R1" s="223"/>
      <c r="S1" s="223"/>
      <c r="T1" s="224"/>
    </row>
    <row r="2" spans="1:20" ht="36" customHeight="1" x14ac:dyDescent="0.25">
      <c r="A2" s="65"/>
      <c r="B2" s="225" t="s">
        <v>72</v>
      </c>
      <c r="C2" s="226"/>
      <c r="D2" s="226"/>
      <c r="E2" s="226"/>
      <c r="F2" s="226"/>
      <c r="G2" s="226"/>
      <c r="H2" s="226"/>
      <c r="I2" s="226"/>
      <c r="J2" s="226"/>
      <c r="K2" s="226"/>
      <c r="L2" s="226"/>
      <c r="M2" s="226"/>
      <c r="N2" s="226"/>
      <c r="O2" s="226"/>
      <c r="P2" s="226"/>
      <c r="Q2" s="226"/>
      <c r="R2" s="226"/>
      <c r="S2" s="226"/>
      <c r="T2" s="227"/>
    </row>
    <row r="3" spans="1:20" ht="22.5" customHeight="1" x14ac:dyDescent="0.25">
      <c r="A3" s="65"/>
      <c r="B3" s="236" t="s">
        <v>73</v>
      </c>
      <c r="C3" s="236"/>
      <c r="D3" s="238" t="s">
        <v>234</v>
      </c>
      <c r="E3" s="238"/>
      <c r="F3" s="238"/>
      <c r="G3" s="238"/>
      <c r="H3" s="238"/>
      <c r="I3" s="238"/>
      <c r="J3" s="238"/>
      <c r="K3" s="238"/>
      <c r="L3" s="238"/>
      <c r="M3" s="238"/>
      <c r="N3" s="238"/>
      <c r="O3" s="238"/>
      <c r="P3" s="238"/>
      <c r="Q3" s="238"/>
      <c r="R3" s="238"/>
      <c r="S3" s="238"/>
      <c r="T3" s="238"/>
    </row>
    <row r="4" spans="1:20" ht="24" customHeight="1" x14ac:dyDescent="0.25">
      <c r="A4" s="65"/>
      <c r="B4" s="236" t="s">
        <v>74</v>
      </c>
      <c r="C4" s="236"/>
      <c r="D4" s="216" t="s">
        <v>236</v>
      </c>
      <c r="E4" s="217"/>
      <c r="F4" s="217"/>
      <c r="G4" s="218"/>
      <c r="H4" s="89" t="s">
        <v>75</v>
      </c>
      <c r="I4" s="219" t="s">
        <v>238</v>
      </c>
      <c r="J4" s="220"/>
      <c r="K4" s="220"/>
      <c r="L4" s="220"/>
      <c r="M4" s="220"/>
      <c r="N4" s="220"/>
      <c r="O4" s="220"/>
      <c r="P4" s="220"/>
      <c r="Q4" s="220"/>
      <c r="R4" s="220"/>
      <c r="S4" s="220"/>
      <c r="T4" s="221"/>
    </row>
    <row r="5" spans="1:20" ht="24.75" customHeight="1" x14ac:dyDescent="0.25">
      <c r="A5" s="65"/>
      <c r="B5" s="237" t="s">
        <v>76</v>
      </c>
      <c r="C5" s="237"/>
      <c r="D5" s="239" t="s">
        <v>235</v>
      </c>
      <c r="E5" s="239"/>
      <c r="F5" s="239"/>
      <c r="G5" s="239"/>
      <c r="H5" s="239"/>
      <c r="I5" s="239"/>
      <c r="J5" s="239"/>
      <c r="K5" s="239"/>
      <c r="L5" s="239"/>
      <c r="M5" s="239"/>
      <c r="N5" s="239"/>
      <c r="O5" s="239"/>
      <c r="P5" s="239"/>
      <c r="Q5" s="239"/>
      <c r="R5" s="239"/>
      <c r="S5" s="239"/>
      <c r="T5" s="239"/>
    </row>
    <row r="6" spans="1:20" ht="24.75" customHeight="1" x14ac:dyDescent="0.25">
      <c r="A6" s="65"/>
      <c r="B6" s="237" t="s">
        <v>77</v>
      </c>
      <c r="C6" s="237"/>
      <c r="D6" s="239" t="s">
        <v>237</v>
      </c>
      <c r="E6" s="239"/>
      <c r="F6" s="239"/>
      <c r="G6" s="239"/>
      <c r="H6" s="239"/>
      <c r="I6" s="239"/>
      <c r="J6" s="239"/>
      <c r="K6" s="239"/>
      <c r="L6" s="239"/>
      <c r="M6" s="239"/>
      <c r="N6" s="239"/>
      <c r="O6" s="239"/>
      <c r="P6" s="239"/>
      <c r="Q6" s="239"/>
      <c r="R6" s="239"/>
      <c r="S6" s="239"/>
      <c r="T6" s="239"/>
    </row>
    <row r="7" spans="1:20" ht="135" x14ac:dyDescent="0.25">
      <c r="A7" s="53" t="s">
        <v>78</v>
      </c>
      <c r="B7" s="51" t="s">
        <v>79</v>
      </c>
      <c r="C7" s="37" t="s">
        <v>80</v>
      </c>
      <c r="D7" s="206" t="s">
        <v>81</v>
      </c>
      <c r="E7" s="207"/>
      <c r="F7" s="206" t="s">
        <v>82</v>
      </c>
      <c r="G7" s="207"/>
      <c r="H7" s="37" t="s">
        <v>83</v>
      </c>
      <c r="I7" s="37" t="s">
        <v>84</v>
      </c>
      <c r="J7" s="37" t="s">
        <v>85</v>
      </c>
      <c r="K7" s="37" t="s">
        <v>84</v>
      </c>
      <c r="L7" s="37" t="s">
        <v>86</v>
      </c>
      <c r="M7" s="37" t="s">
        <v>87</v>
      </c>
      <c r="N7" s="37" t="s">
        <v>88</v>
      </c>
      <c r="O7" s="37" t="s">
        <v>89</v>
      </c>
      <c r="P7" s="234"/>
      <c r="Q7" s="37" t="s">
        <v>90</v>
      </c>
      <c r="R7" s="37" t="s">
        <v>91</v>
      </c>
      <c r="S7" s="37" t="s">
        <v>92</v>
      </c>
      <c r="T7" s="38" t="s">
        <v>93</v>
      </c>
    </row>
    <row r="8" spans="1:20" ht="118.15" customHeight="1" x14ac:dyDescent="0.25">
      <c r="A8" s="54" t="s">
        <v>8</v>
      </c>
      <c r="B8" s="200" t="s">
        <v>228</v>
      </c>
      <c r="C8" s="201">
        <v>0.5</v>
      </c>
      <c r="D8" s="214" t="s">
        <v>230</v>
      </c>
      <c r="E8" s="215"/>
      <c r="F8" s="208" t="s">
        <v>232</v>
      </c>
      <c r="G8" s="209"/>
      <c r="H8" s="35"/>
      <c r="I8" s="176"/>
      <c r="J8" s="176"/>
      <c r="K8" s="176"/>
      <c r="L8" s="176"/>
      <c r="M8" s="176"/>
      <c r="N8" s="176"/>
      <c r="O8" s="45" t="str">
        <f>IF(N8&gt;0,IF(AND(N8&gt;=0,N8&lt;61),1,IF(AND(N8&gt;=61,N8&lt;81),2,IF(AND(N8&gt;=81,N8&lt;91),3,IF(AND(N8&gt;=91,N8&lt;=100),4)))),"")</f>
        <v/>
      </c>
      <c r="P8" s="234"/>
      <c r="Q8" s="33"/>
      <c r="R8" s="33"/>
      <c r="S8" s="72">
        <f>C8*R8/100</f>
        <v>0</v>
      </c>
      <c r="T8" s="36"/>
    </row>
    <row r="9" spans="1:20" ht="94.9" customHeight="1" x14ac:dyDescent="0.25">
      <c r="A9" s="54" t="s">
        <v>17</v>
      </c>
      <c r="B9" s="200" t="s">
        <v>229</v>
      </c>
      <c r="C9" s="201">
        <v>0.5</v>
      </c>
      <c r="D9" s="214" t="s">
        <v>231</v>
      </c>
      <c r="E9" s="215"/>
      <c r="F9" s="210" t="s">
        <v>233</v>
      </c>
      <c r="G9" s="211"/>
      <c r="H9" s="34"/>
      <c r="I9" s="176"/>
      <c r="J9" s="177"/>
      <c r="K9" s="176"/>
      <c r="L9" s="177"/>
      <c r="M9" s="176"/>
      <c r="N9" s="176"/>
      <c r="O9" s="45" t="str">
        <f t="shared" ref="O9:O12" si="0">IF(N9&gt;0,IF(AND(N9&gt;=0,N9&lt;61),1,IF(AND(N9&gt;=61,N9&lt;81),2,IF(AND(N9&gt;=81,N9&lt;91),3,IF(AND(N9&gt;=91,N9&lt;=100),4)))),"")</f>
        <v/>
      </c>
      <c r="P9" s="234"/>
      <c r="Q9" s="33"/>
      <c r="R9" s="33"/>
      <c r="S9" s="72">
        <f t="shared" ref="S9:S12" si="1">C9*R9/100</f>
        <v>0</v>
      </c>
      <c r="T9" s="36"/>
    </row>
    <row r="10" spans="1:20" ht="40.5" customHeight="1" x14ac:dyDescent="0.25">
      <c r="A10" s="54"/>
      <c r="B10" s="52"/>
      <c r="C10" s="32"/>
      <c r="D10" s="204"/>
      <c r="E10" s="205"/>
      <c r="F10" s="212"/>
      <c r="G10" s="213"/>
      <c r="H10" s="34"/>
      <c r="I10" s="176"/>
      <c r="J10" s="177"/>
      <c r="K10" s="176"/>
      <c r="L10" s="177"/>
      <c r="M10" s="176"/>
      <c r="N10" s="176"/>
      <c r="O10" s="45" t="str">
        <f t="shared" si="0"/>
        <v/>
      </c>
      <c r="P10" s="234"/>
      <c r="Q10" s="33"/>
      <c r="R10" s="33"/>
      <c r="S10" s="72">
        <f t="shared" si="1"/>
        <v>0</v>
      </c>
      <c r="T10" s="36"/>
    </row>
    <row r="11" spans="1:20" ht="42" customHeight="1" x14ac:dyDescent="0.25">
      <c r="A11" s="54"/>
      <c r="B11" s="52"/>
      <c r="C11" s="32"/>
      <c r="D11" s="204"/>
      <c r="E11" s="205"/>
      <c r="F11" s="212"/>
      <c r="G11" s="213"/>
      <c r="H11" s="34"/>
      <c r="I11" s="176"/>
      <c r="J11" s="177"/>
      <c r="K11" s="176"/>
      <c r="L11" s="177"/>
      <c r="M11" s="176"/>
      <c r="N11" s="176"/>
      <c r="O11" s="45" t="str">
        <f t="shared" si="0"/>
        <v/>
      </c>
      <c r="P11" s="234"/>
      <c r="Q11" s="33"/>
      <c r="R11" s="33"/>
      <c r="S11" s="72">
        <f t="shared" si="1"/>
        <v>0</v>
      </c>
      <c r="T11" s="36"/>
    </row>
    <row r="12" spans="1:20" ht="45" customHeight="1" x14ac:dyDescent="0.25">
      <c r="A12" s="54"/>
      <c r="B12" s="52"/>
      <c r="C12" s="32"/>
      <c r="D12" s="204"/>
      <c r="E12" s="205"/>
      <c r="F12" s="240"/>
      <c r="G12" s="241"/>
      <c r="H12" s="35"/>
      <c r="I12" s="176"/>
      <c r="J12" s="177"/>
      <c r="K12" s="176"/>
      <c r="L12" s="177"/>
      <c r="M12" s="176"/>
      <c r="N12" s="176"/>
      <c r="O12" s="45" t="str">
        <f t="shared" si="0"/>
        <v/>
      </c>
      <c r="P12" s="235"/>
      <c r="Q12" s="33"/>
      <c r="R12" s="33"/>
      <c r="S12" s="72">
        <f t="shared" si="1"/>
        <v>0</v>
      </c>
      <c r="T12" s="36"/>
    </row>
    <row r="13" spans="1:20" ht="42.75" x14ac:dyDescent="0.25">
      <c r="A13" s="65"/>
      <c r="B13" s="66"/>
      <c r="C13" s="67">
        <f>SUM(C8:C12)</f>
        <v>1</v>
      </c>
      <c r="D13" s="68"/>
      <c r="E13" s="68"/>
      <c r="F13" s="68"/>
      <c r="G13" s="68"/>
      <c r="H13" s="68"/>
      <c r="I13" s="68"/>
      <c r="J13" s="68"/>
      <c r="K13" s="68"/>
      <c r="L13" s="68"/>
      <c r="M13" s="68"/>
      <c r="N13" s="68"/>
      <c r="O13" s="68"/>
      <c r="P13" s="68"/>
      <c r="Q13" s="68"/>
      <c r="R13" s="68"/>
      <c r="S13" s="73">
        <f>SUM(S8:S12)</f>
        <v>0</v>
      </c>
      <c r="T13" s="73" t="s">
        <v>94</v>
      </c>
    </row>
    <row r="14" spans="1:20" ht="15.75" x14ac:dyDescent="0.25">
      <c r="A14" s="65"/>
      <c r="B14" s="69" t="s">
        <v>95</v>
      </c>
      <c r="C14" s="68"/>
      <c r="D14" s="68"/>
      <c r="E14" s="68"/>
      <c r="F14" s="68"/>
      <c r="G14" s="68"/>
      <c r="H14" s="68"/>
      <c r="I14" s="68"/>
      <c r="J14" s="68"/>
      <c r="K14" s="68"/>
      <c r="L14" s="68"/>
      <c r="M14" s="68"/>
      <c r="N14" s="68"/>
      <c r="O14" s="68"/>
      <c r="P14" s="68"/>
      <c r="Q14" s="68"/>
      <c r="R14" s="68"/>
      <c r="S14" s="68"/>
    </row>
    <row r="15" spans="1:20" ht="15" customHeight="1" x14ac:dyDescent="0.25">
      <c r="A15" s="65"/>
      <c r="B15" s="16" t="s">
        <v>96</v>
      </c>
      <c r="C15" s="17" t="s">
        <v>97</v>
      </c>
      <c r="D15" s="40" t="s">
        <v>98</v>
      </c>
      <c r="E15" s="18" t="s">
        <v>99</v>
      </c>
      <c r="F15" s="19" t="s">
        <v>100</v>
      </c>
      <c r="G15" s="228"/>
      <c r="H15" s="68"/>
      <c r="I15" s="68"/>
      <c r="J15" s="70"/>
      <c r="K15" s="70"/>
      <c r="L15" s="70"/>
      <c r="M15" s="70"/>
      <c r="N15" s="70"/>
      <c r="O15" s="70"/>
      <c r="P15" s="70"/>
      <c r="Q15" s="68"/>
      <c r="R15" s="68"/>
      <c r="S15" s="68"/>
      <c r="T15" s="65"/>
    </row>
    <row r="16" spans="1:20" ht="39.6" customHeight="1" x14ac:dyDescent="0.25">
      <c r="A16" s="65"/>
      <c r="B16" s="20" t="s">
        <v>101</v>
      </c>
      <c r="C16" s="42" t="s">
        <v>102</v>
      </c>
      <c r="D16" s="41" t="s">
        <v>103</v>
      </c>
      <c r="E16" s="43" t="s">
        <v>104</v>
      </c>
      <c r="F16" s="44" t="s">
        <v>105</v>
      </c>
      <c r="G16" s="229"/>
      <c r="H16" s="232" t="s">
        <v>106</v>
      </c>
      <c r="I16" s="233"/>
      <c r="J16" s="230" t="s">
        <v>107</v>
      </c>
      <c r="K16" s="231"/>
      <c r="L16" s="231"/>
      <c r="M16" s="231"/>
      <c r="N16" s="231"/>
      <c r="O16" s="231"/>
      <c r="P16" s="70"/>
      <c r="Q16" s="68"/>
      <c r="R16" s="68"/>
      <c r="S16" s="68"/>
      <c r="T16" s="65"/>
    </row>
    <row r="17" spans="1:20" ht="62.25" customHeight="1" x14ac:dyDescent="0.25">
      <c r="A17" s="65"/>
      <c r="B17" s="20" t="s">
        <v>108</v>
      </c>
      <c r="C17" s="39" t="s">
        <v>109</v>
      </c>
      <c r="D17" s="39" t="s">
        <v>110</v>
      </c>
      <c r="E17" s="39" t="s">
        <v>111</v>
      </c>
      <c r="F17" s="39" t="s">
        <v>112</v>
      </c>
      <c r="G17" s="229"/>
      <c r="H17" s="68"/>
      <c r="I17" s="68"/>
      <c r="J17" s="71"/>
      <c r="K17" s="71"/>
      <c r="L17" s="202" t="s">
        <v>113</v>
      </c>
      <c r="M17" s="203"/>
      <c r="N17" s="203"/>
      <c r="O17" s="203"/>
      <c r="P17" s="203"/>
      <c r="Q17" s="203"/>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40625" defaultRowHeight="11.25" x14ac:dyDescent="0.2"/>
  <cols>
    <col min="1" max="1" width="5.42578125" style="75" customWidth="1"/>
    <col min="2" max="2" width="27" style="2" customWidth="1"/>
    <col min="3" max="4" width="8.42578125" style="2" customWidth="1"/>
    <col min="5" max="5" width="15" style="79" customWidth="1"/>
    <col min="6" max="6" width="25.85546875" style="79" customWidth="1"/>
    <col min="7" max="7" width="11.42578125" style="2" customWidth="1"/>
    <col min="8" max="8" width="2" style="2" bestFit="1" customWidth="1"/>
    <col min="9" max="9" width="11.5703125" style="2" customWidth="1"/>
    <col min="10" max="10" width="10.5703125" style="2" customWidth="1"/>
    <col min="11" max="11" width="38.140625" style="11" customWidth="1"/>
    <col min="12" max="12" width="34.85546875" style="11" customWidth="1"/>
    <col min="13" max="16384" width="9.140625" style="2"/>
  </cols>
  <sheetData>
    <row r="1" spans="1:12" s="1" customFormat="1" ht="52.5" customHeight="1" x14ac:dyDescent="0.25">
      <c r="A1" s="288" t="s">
        <v>114</v>
      </c>
      <c r="B1" s="288"/>
      <c r="C1" s="288"/>
      <c r="D1" s="288"/>
      <c r="E1" s="288"/>
      <c r="F1" s="288"/>
      <c r="G1" s="288"/>
      <c r="H1" s="288"/>
      <c r="I1" s="288"/>
      <c r="J1" s="288"/>
      <c r="K1" s="288"/>
      <c r="L1" s="289"/>
    </row>
    <row r="2" spans="1:12" s="1" customFormat="1" ht="25.5" customHeight="1" x14ac:dyDescent="0.2">
      <c r="A2" s="291" t="s">
        <v>115</v>
      </c>
      <c r="B2" s="291"/>
      <c r="C2" s="291"/>
      <c r="D2" s="291"/>
      <c r="E2" s="291"/>
      <c r="F2" s="291"/>
      <c r="G2" s="291"/>
      <c r="H2" s="291"/>
      <c r="I2" s="291"/>
      <c r="J2" s="291"/>
      <c r="K2" s="291"/>
      <c r="L2" s="81"/>
    </row>
    <row r="3" spans="1:12" s="1" customFormat="1" ht="12.75" x14ac:dyDescent="0.2">
      <c r="A3" s="74"/>
      <c r="B3" s="13"/>
      <c r="C3" s="13"/>
      <c r="D3" s="12"/>
      <c r="E3" s="167"/>
      <c r="F3" s="167"/>
      <c r="G3" s="12"/>
      <c r="H3" s="12"/>
      <c r="I3" s="12"/>
      <c r="J3" s="12"/>
      <c r="K3" s="14"/>
      <c r="L3" s="12"/>
    </row>
    <row r="4" spans="1:12" s="1" customFormat="1" ht="15" x14ac:dyDescent="0.25">
      <c r="A4" s="290" t="s">
        <v>73</v>
      </c>
      <c r="B4" s="290"/>
      <c r="C4" s="290"/>
      <c r="D4" s="292"/>
      <c r="E4" s="292"/>
      <c r="F4" s="292"/>
      <c r="G4" s="292"/>
      <c r="H4" s="292"/>
      <c r="I4" s="292"/>
      <c r="J4" s="292"/>
      <c r="K4" s="292"/>
      <c r="L4" s="292"/>
    </row>
    <row r="5" spans="1:12" s="1" customFormat="1" ht="15" x14ac:dyDescent="0.25">
      <c r="A5" s="290" t="s">
        <v>116</v>
      </c>
      <c r="B5" s="290"/>
      <c r="C5" s="290"/>
      <c r="D5" s="292"/>
      <c r="E5" s="292"/>
      <c r="F5" s="292"/>
      <c r="G5" s="292"/>
      <c r="H5" s="292"/>
      <c r="I5" s="292"/>
      <c r="J5" s="292"/>
      <c r="K5" s="292"/>
      <c r="L5" s="292"/>
    </row>
    <row r="6" spans="1:12" s="1" customFormat="1" ht="15" x14ac:dyDescent="0.25">
      <c r="A6" s="290" t="s">
        <v>117</v>
      </c>
      <c r="B6" s="290"/>
      <c r="C6" s="290"/>
      <c r="D6" s="292"/>
      <c r="E6" s="292"/>
      <c r="F6" s="292"/>
      <c r="G6" s="292"/>
      <c r="H6" s="292"/>
      <c r="I6" s="292"/>
      <c r="J6" s="292"/>
      <c r="K6" s="292"/>
      <c r="L6" s="292"/>
    </row>
    <row r="7" spans="1:12" s="1" customFormat="1" ht="15" x14ac:dyDescent="0.25">
      <c r="A7" s="290" t="s">
        <v>77</v>
      </c>
      <c r="B7" s="290"/>
      <c r="C7" s="290"/>
      <c r="D7" s="292"/>
      <c r="E7" s="292"/>
      <c r="F7" s="292"/>
      <c r="G7" s="292"/>
      <c r="H7" s="292"/>
      <c r="I7" s="292"/>
      <c r="J7" s="292"/>
      <c r="K7" s="292"/>
      <c r="L7" s="292"/>
    </row>
    <row r="8" spans="1:12" x14ac:dyDescent="0.2">
      <c r="B8" s="64"/>
      <c r="C8" s="64"/>
      <c r="D8" s="60"/>
      <c r="E8" s="168"/>
      <c r="F8" s="168"/>
      <c r="G8" s="60"/>
      <c r="H8" s="60"/>
      <c r="I8" s="60"/>
      <c r="J8" s="60"/>
      <c r="K8" s="60"/>
      <c r="L8" s="60"/>
    </row>
    <row r="9" spans="1:12" s="49" customFormat="1" ht="128.25" customHeight="1" thickBot="1" x14ac:dyDescent="0.3">
      <c r="A9" s="179"/>
      <c r="B9" s="180" t="s">
        <v>118</v>
      </c>
      <c r="C9" s="181" t="s">
        <v>119</v>
      </c>
      <c r="D9" s="181" t="s">
        <v>120</v>
      </c>
      <c r="E9" s="265" t="s">
        <v>121</v>
      </c>
      <c r="F9" s="266"/>
      <c r="G9" s="46" t="s">
        <v>122</v>
      </c>
      <c r="H9" s="55"/>
      <c r="I9" s="46" t="s">
        <v>123</v>
      </c>
      <c r="J9" s="46" t="s">
        <v>124</v>
      </c>
      <c r="K9" s="47" t="s">
        <v>125</v>
      </c>
      <c r="L9" s="48" t="s">
        <v>126</v>
      </c>
    </row>
    <row r="10" spans="1:12" ht="70.5" customHeight="1" thickBot="1" x14ac:dyDescent="0.25">
      <c r="A10" s="182">
        <v>1</v>
      </c>
      <c r="B10" s="183" t="s">
        <v>127</v>
      </c>
      <c r="C10" s="184">
        <v>0.15</v>
      </c>
      <c r="D10" s="185">
        <f>+IF((OR($C$10=0,$C$11=0,$C$12=0,$C$13=0,$C$14=0,$C$18=0)),C10/SUM($C$10:$C$18),C10)</f>
        <v>0.15</v>
      </c>
      <c r="E10" s="282" t="s">
        <v>128</v>
      </c>
      <c r="F10" s="283"/>
      <c r="G10" s="21"/>
      <c r="H10" s="178"/>
      <c r="I10" s="21"/>
      <c r="J10" s="31">
        <f>(($D$10))*I10</f>
        <v>0</v>
      </c>
      <c r="K10" s="25"/>
      <c r="L10" s="26"/>
    </row>
    <row r="11" spans="1:12" ht="64.5" customHeight="1" thickBot="1" x14ac:dyDescent="0.25">
      <c r="A11" s="182">
        <v>2</v>
      </c>
      <c r="B11" s="186" t="s">
        <v>129</v>
      </c>
      <c r="C11" s="187">
        <v>0.15</v>
      </c>
      <c r="D11" s="185">
        <f t="shared" ref="D11:D18" si="0">+IF((OR($C$10=0,$C$11=0,$C$12=0,$C$13=0,$C$14=0,$C$18=0)),C11/SUM($C$10:$C$18),C11)</f>
        <v>0.15</v>
      </c>
      <c r="E11" s="286" t="s">
        <v>130</v>
      </c>
      <c r="F11" s="287"/>
      <c r="G11" s="21"/>
      <c r="H11" s="178"/>
      <c r="I11" s="21"/>
      <c r="J11" s="31">
        <f>($D$11)*I11</f>
        <v>0</v>
      </c>
      <c r="K11" s="25"/>
      <c r="L11" s="26"/>
    </row>
    <row r="12" spans="1:12" ht="42.75" customHeight="1" thickBot="1" x14ac:dyDescent="0.25">
      <c r="A12" s="182">
        <v>3</v>
      </c>
      <c r="B12" s="186" t="s">
        <v>131</v>
      </c>
      <c r="C12" s="187">
        <v>0.1</v>
      </c>
      <c r="D12" s="185">
        <f t="shared" si="0"/>
        <v>0.1</v>
      </c>
      <c r="E12" s="286" t="s">
        <v>132</v>
      </c>
      <c r="F12" s="287"/>
      <c r="G12" s="21"/>
      <c r="H12" s="178"/>
      <c r="I12" s="21"/>
      <c r="J12" s="31">
        <f>($D$12)*I12</f>
        <v>0</v>
      </c>
      <c r="K12" s="25"/>
      <c r="L12" s="26"/>
    </row>
    <row r="13" spans="1:12" ht="115.5" customHeight="1" thickBot="1" x14ac:dyDescent="0.25">
      <c r="A13" s="182">
        <v>4</v>
      </c>
      <c r="B13" s="186" t="s">
        <v>133</v>
      </c>
      <c r="C13" s="187">
        <v>0.15</v>
      </c>
      <c r="D13" s="185">
        <f t="shared" si="0"/>
        <v>0.15</v>
      </c>
      <c r="E13" s="286" t="s">
        <v>134</v>
      </c>
      <c r="F13" s="287"/>
      <c r="G13" s="21"/>
      <c r="H13" s="178"/>
      <c r="I13" s="21"/>
      <c r="J13" s="31">
        <f>($D$13)*I13</f>
        <v>0</v>
      </c>
      <c r="K13" s="27"/>
      <c r="L13" s="26"/>
    </row>
    <row r="14" spans="1:12" ht="121.5" customHeight="1" thickBot="1" x14ac:dyDescent="0.25">
      <c r="A14" s="182">
        <v>5</v>
      </c>
      <c r="B14" s="186" t="s">
        <v>135</v>
      </c>
      <c r="C14" s="187">
        <v>0.1</v>
      </c>
      <c r="D14" s="185">
        <f t="shared" si="0"/>
        <v>0.1</v>
      </c>
      <c r="E14" s="286" t="s">
        <v>136</v>
      </c>
      <c r="F14" s="287"/>
      <c r="G14" s="21"/>
      <c r="H14" s="178"/>
      <c r="I14" s="21"/>
      <c r="J14" s="31">
        <f>($D$14)*I14</f>
        <v>0</v>
      </c>
      <c r="K14" s="27"/>
      <c r="L14" s="26"/>
    </row>
    <row r="15" spans="1:12" ht="66" customHeight="1" thickBot="1" x14ac:dyDescent="0.25">
      <c r="A15" s="182">
        <v>6</v>
      </c>
      <c r="B15" s="186" t="s">
        <v>137</v>
      </c>
      <c r="C15" s="188">
        <v>0.1</v>
      </c>
      <c r="D15" s="185">
        <f t="shared" si="0"/>
        <v>0.1</v>
      </c>
      <c r="E15" s="286" t="s">
        <v>138</v>
      </c>
      <c r="F15" s="287"/>
      <c r="G15" s="21"/>
      <c r="H15" s="178"/>
      <c r="I15" s="21"/>
      <c r="J15" s="31">
        <f>($D$15)*I15</f>
        <v>0</v>
      </c>
      <c r="K15" s="27"/>
      <c r="L15" s="26"/>
    </row>
    <row r="16" spans="1:12" ht="56.25" customHeight="1" thickBot="1" x14ac:dyDescent="0.25">
      <c r="A16" s="182">
        <v>7</v>
      </c>
      <c r="B16" s="186" t="s">
        <v>139</v>
      </c>
      <c r="C16" s="187">
        <v>0.05</v>
      </c>
      <c r="D16" s="185">
        <f t="shared" si="0"/>
        <v>0.05</v>
      </c>
      <c r="E16" s="286" t="s">
        <v>140</v>
      </c>
      <c r="F16" s="287"/>
      <c r="G16" s="21"/>
      <c r="H16" s="178"/>
      <c r="I16" s="21"/>
      <c r="J16" s="31">
        <f>($D$16)*I16</f>
        <v>0</v>
      </c>
      <c r="K16" s="27"/>
      <c r="L16" s="26"/>
    </row>
    <row r="17" spans="1:12" ht="68.25" customHeight="1" thickBot="1" x14ac:dyDescent="0.25">
      <c r="A17" s="182">
        <v>8</v>
      </c>
      <c r="B17" s="186" t="s">
        <v>141</v>
      </c>
      <c r="C17" s="187">
        <v>0.05</v>
      </c>
      <c r="D17" s="185">
        <f t="shared" si="0"/>
        <v>0.05</v>
      </c>
      <c r="E17" s="286" t="s">
        <v>142</v>
      </c>
      <c r="F17" s="287"/>
      <c r="G17" s="21"/>
      <c r="H17" s="178"/>
      <c r="I17" s="21"/>
      <c r="J17" s="31">
        <f>($D$17)*I17</f>
        <v>0</v>
      </c>
      <c r="K17" s="27"/>
      <c r="L17" s="26"/>
    </row>
    <row r="18" spans="1:12" ht="84.75" customHeight="1" thickBot="1" x14ac:dyDescent="0.25">
      <c r="A18" s="182">
        <v>9</v>
      </c>
      <c r="B18" s="186" t="s">
        <v>143</v>
      </c>
      <c r="C18" s="187">
        <v>0.15</v>
      </c>
      <c r="D18" s="193">
        <f t="shared" si="0"/>
        <v>0.15</v>
      </c>
      <c r="E18" s="296" t="s">
        <v>144</v>
      </c>
      <c r="F18" s="297"/>
      <c r="G18" s="194"/>
      <c r="H18" s="178"/>
      <c r="I18" s="194"/>
      <c r="J18" s="195">
        <f>($D$18)*I18</f>
        <v>0</v>
      </c>
      <c r="K18" s="28"/>
      <c r="L18" s="26"/>
    </row>
    <row r="19" spans="1:12" ht="53.25" thickBot="1" x14ac:dyDescent="0.3">
      <c r="A19" s="189"/>
      <c r="B19" s="190" t="s">
        <v>145</v>
      </c>
      <c r="C19" s="191">
        <f>+SUM(C10:C18)</f>
        <v>1</v>
      </c>
      <c r="D19" s="192">
        <f>+SUM(D10:D18)</f>
        <v>1</v>
      </c>
      <c r="E19" s="267"/>
      <c r="F19" s="267"/>
      <c r="G19" s="22"/>
      <c r="H19" s="23"/>
      <c r="I19" s="198" t="s">
        <v>146</v>
      </c>
      <c r="J19" s="199">
        <f>SUM(J10:J18)</f>
        <v>0</v>
      </c>
      <c r="K19" s="59"/>
      <c r="L19" s="59"/>
    </row>
    <row r="20" spans="1:12" ht="12.75" x14ac:dyDescent="0.2">
      <c r="B20" s="271"/>
      <c r="C20" s="271"/>
      <c r="D20" s="271"/>
      <c r="E20" s="271"/>
      <c r="F20" s="271"/>
      <c r="G20" s="271"/>
      <c r="H20" s="272"/>
      <c r="I20" s="196" t="s">
        <v>147</v>
      </c>
      <c r="J20" s="197"/>
      <c r="K20" s="59"/>
      <c r="L20" s="59"/>
    </row>
    <row r="21" spans="1:12" ht="14.25" x14ac:dyDescent="0.25">
      <c r="B21" s="271"/>
      <c r="C21" s="271"/>
      <c r="D21" s="271"/>
      <c r="E21" s="271"/>
      <c r="F21" s="271"/>
      <c r="G21" s="271"/>
      <c r="H21" s="272"/>
      <c r="I21" s="24" t="s">
        <v>148</v>
      </c>
      <c r="J21" s="29">
        <f>J19/4</f>
        <v>0</v>
      </c>
      <c r="K21" s="59"/>
      <c r="L21" s="59"/>
    </row>
    <row r="22" spans="1:12" ht="12.75" x14ac:dyDescent="0.2">
      <c r="B22" s="7" t="s">
        <v>95</v>
      </c>
      <c r="C22" s="13"/>
      <c r="D22" s="13"/>
      <c r="E22" s="76"/>
      <c r="F22" s="76"/>
      <c r="G22" s="13"/>
      <c r="H22" s="61"/>
      <c r="I22" s="85"/>
      <c r="J22" s="86"/>
      <c r="K22" s="12"/>
      <c r="L22" s="60"/>
    </row>
    <row r="23" spans="1:12" ht="73.900000000000006" customHeight="1" x14ac:dyDescent="0.2">
      <c r="B23" s="8" t="s">
        <v>96</v>
      </c>
      <c r="C23" s="274" t="s">
        <v>149</v>
      </c>
      <c r="D23" s="275"/>
      <c r="E23" s="276"/>
      <c r="F23" s="284" t="s">
        <v>150</v>
      </c>
      <c r="G23" s="285"/>
      <c r="H23" s="3"/>
      <c r="I23" s="87"/>
      <c r="J23" s="88"/>
      <c r="K23" s="309" t="s">
        <v>151</v>
      </c>
      <c r="L23" s="310"/>
    </row>
    <row r="24" spans="1:12" ht="22.5" x14ac:dyDescent="0.2">
      <c r="B24" s="30" t="s">
        <v>152</v>
      </c>
      <c r="C24" s="274" t="s">
        <v>153</v>
      </c>
      <c r="D24" s="276"/>
      <c r="E24" s="77" t="s">
        <v>154</v>
      </c>
      <c r="F24" s="284"/>
      <c r="G24" s="285"/>
      <c r="H24" s="273"/>
      <c r="I24" s="62"/>
      <c r="J24" s="270"/>
      <c r="K24" s="311" t="s">
        <v>155</v>
      </c>
      <c r="L24" s="312"/>
    </row>
    <row r="25" spans="1:12" ht="14.25" customHeight="1" x14ac:dyDescent="0.2">
      <c r="B25" s="9">
        <v>1</v>
      </c>
      <c r="C25" s="280" t="s">
        <v>156</v>
      </c>
      <c r="D25" s="281"/>
      <c r="E25" s="78" t="s">
        <v>157</v>
      </c>
      <c r="F25" s="284"/>
      <c r="G25" s="285"/>
      <c r="H25" s="273"/>
      <c r="I25" s="62"/>
      <c r="J25" s="270"/>
      <c r="K25" s="311" t="s">
        <v>158</v>
      </c>
      <c r="L25" s="312"/>
    </row>
    <row r="26" spans="1:12" ht="22.5" customHeight="1" x14ac:dyDescent="0.2">
      <c r="B26" s="10">
        <v>2</v>
      </c>
      <c r="C26" s="280" t="s">
        <v>159</v>
      </c>
      <c r="D26" s="281"/>
      <c r="E26" s="78" t="s">
        <v>160</v>
      </c>
      <c r="F26" s="284"/>
      <c r="G26" s="285"/>
      <c r="H26" s="273"/>
      <c r="I26" s="63"/>
      <c r="J26" s="270"/>
      <c r="K26" s="311" t="s">
        <v>161</v>
      </c>
      <c r="L26" s="312"/>
    </row>
    <row r="27" spans="1:12" ht="22.5" customHeight="1" x14ac:dyDescent="0.2">
      <c r="B27" s="10">
        <v>3</v>
      </c>
      <c r="C27" s="280" t="s">
        <v>162</v>
      </c>
      <c r="D27" s="281"/>
      <c r="E27" s="78" t="s">
        <v>163</v>
      </c>
      <c r="F27" s="76"/>
      <c r="G27" s="13"/>
      <c r="H27" s="13"/>
      <c r="I27" s="13"/>
      <c r="J27" s="13"/>
      <c r="K27" s="311" t="s">
        <v>164</v>
      </c>
      <c r="L27" s="312"/>
    </row>
    <row r="28" spans="1:12" ht="22.5" customHeight="1" x14ac:dyDescent="0.2">
      <c r="B28" s="10">
        <v>4</v>
      </c>
      <c r="C28" s="280" t="s">
        <v>165</v>
      </c>
      <c r="D28" s="281"/>
      <c r="E28" s="78" t="s">
        <v>166</v>
      </c>
      <c r="F28" s="76"/>
      <c r="G28" s="13"/>
      <c r="H28" s="13"/>
      <c r="I28" s="13"/>
      <c r="J28" s="13"/>
      <c r="K28" s="311" t="s">
        <v>167</v>
      </c>
      <c r="L28" s="312"/>
    </row>
    <row r="29" spans="1:12" ht="45" customHeight="1" thickBot="1" x14ac:dyDescent="0.25">
      <c r="B29" s="91"/>
      <c r="C29" s="91"/>
      <c r="D29" s="91"/>
      <c r="E29" s="92"/>
      <c r="F29" s="76"/>
      <c r="G29" s="13"/>
      <c r="H29" s="13"/>
      <c r="I29" s="13"/>
      <c r="J29" s="13"/>
      <c r="K29" s="311" t="s">
        <v>168</v>
      </c>
      <c r="L29" s="312"/>
    </row>
    <row r="30" spans="1:12" ht="41.25" customHeight="1" thickBot="1" x14ac:dyDescent="0.25">
      <c r="B30" s="300" t="s">
        <v>169</v>
      </c>
      <c r="C30" s="301"/>
      <c r="D30" s="301"/>
      <c r="E30" s="301"/>
      <c r="F30" s="301"/>
      <c r="G30" s="301"/>
      <c r="H30" s="301"/>
      <c r="I30" s="302"/>
      <c r="J30" s="13"/>
      <c r="K30" s="311" t="s">
        <v>170</v>
      </c>
      <c r="L30" s="312"/>
    </row>
    <row r="31" spans="1:12" ht="22.5" customHeight="1" x14ac:dyDescent="0.2">
      <c r="B31" s="303" t="s">
        <v>171</v>
      </c>
      <c r="C31" s="305" t="s">
        <v>172</v>
      </c>
      <c r="D31" s="306"/>
      <c r="E31" s="97" t="s">
        <v>173</v>
      </c>
      <c r="F31" s="76"/>
      <c r="G31" s="13"/>
      <c r="H31" s="13"/>
      <c r="I31" s="13"/>
      <c r="J31" s="13"/>
      <c r="K31" s="311" t="s">
        <v>174</v>
      </c>
      <c r="L31" s="312"/>
    </row>
    <row r="32" spans="1:12" ht="30.75" customHeight="1" x14ac:dyDescent="0.2">
      <c r="B32" s="304"/>
      <c r="C32" s="307"/>
      <c r="D32" s="308"/>
      <c r="E32" s="94" t="s">
        <v>175</v>
      </c>
      <c r="F32" s="76"/>
      <c r="G32" s="13"/>
      <c r="H32" s="13"/>
      <c r="I32" s="13"/>
      <c r="J32" s="13"/>
      <c r="K32" s="311" t="s">
        <v>176</v>
      </c>
      <c r="L32" s="312"/>
    </row>
    <row r="33" spans="2:12" ht="22.5" customHeight="1" x14ac:dyDescent="0.2">
      <c r="B33" s="93" t="s">
        <v>177</v>
      </c>
      <c r="C33" s="293" t="s">
        <v>178</v>
      </c>
      <c r="D33" s="294"/>
      <c r="E33" s="95">
        <v>1</v>
      </c>
      <c r="F33" s="76"/>
      <c r="G33" s="13"/>
      <c r="H33" s="13"/>
      <c r="I33" s="13"/>
      <c r="J33" s="13"/>
      <c r="K33" s="311" t="s">
        <v>179</v>
      </c>
      <c r="L33" s="312"/>
    </row>
    <row r="34" spans="2:12" ht="14.25" customHeight="1" x14ac:dyDescent="0.2">
      <c r="B34" s="93" t="s">
        <v>180</v>
      </c>
      <c r="C34" s="293" t="s">
        <v>181</v>
      </c>
      <c r="D34" s="294"/>
      <c r="E34" s="96">
        <v>0.9</v>
      </c>
      <c r="F34" s="76"/>
      <c r="G34" s="13"/>
      <c r="H34" s="13"/>
      <c r="I34" s="13"/>
      <c r="J34" s="13"/>
      <c r="K34" s="311"/>
      <c r="L34" s="312"/>
    </row>
    <row r="35" spans="2:12" ht="14.25" customHeight="1" x14ac:dyDescent="0.2">
      <c r="B35" s="93" t="s">
        <v>182</v>
      </c>
      <c r="C35" s="293" t="s">
        <v>183</v>
      </c>
      <c r="D35" s="294"/>
      <c r="E35" s="96">
        <v>0.8</v>
      </c>
      <c r="F35" s="76"/>
      <c r="G35" s="13"/>
      <c r="H35" s="13"/>
      <c r="I35" s="13"/>
      <c r="J35" s="13"/>
      <c r="K35" s="313"/>
      <c r="L35" s="314"/>
    </row>
    <row r="36" spans="2:12" ht="14.25" customHeight="1" x14ac:dyDescent="0.2">
      <c r="B36" s="93" t="s">
        <v>184</v>
      </c>
      <c r="C36" s="293" t="s">
        <v>185</v>
      </c>
      <c r="D36" s="294"/>
      <c r="E36" s="96">
        <v>0.7</v>
      </c>
      <c r="F36" s="76"/>
      <c r="G36" s="13"/>
      <c r="H36" s="13"/>
      <c r="I36" s="13"/>
      <c r="J36" s="13"/>
      <c r="K36" s="12"/>
      <c r="L36" s="60"/>
    </row>
    <row r="37" spans="2:12" ht="14.25" customHeight="1" thickBot="1" x14ac:dyDescent="0.25">
      <c r="B37" s="98" t="s">
        <v>186</v>
      </c>
      <c r="C37" s="298" t="s">
        <v>187</v>
      </c>
      <c r="D37" s="299"/>
      <c r="E37" s="99">
        <v>0.5</v>
      </c>
      <c r="F37" s="76"/>
      <c r="G37" s="13"/>
      <c r="H37" s="13"/>
      <c r="I37" s="13"/>
      <c r="J37" s="13"/>
      <c r="K37" s="12"/>
      <c r="L37" s="60"/>
    </row>
    <row r="38" spans="2:12" ht="125.25" customHeight="1" thickBot="1" x14ac:dyDescent="0.25">
      <c r="B38" s="277" t="s">
        <v>227</v>
      </c>
      <c r="C38" s="278"/>
      <c r="D38" s="278"/>
      <c r="E38" s="278"/>
      <c r="F38" s="278"/>
      <c r="G38" s="278"/>
      <c r="H38" s="278"/>
      <c r="I38" s="278"/>
      <c r="J38" s="279"/>
      <c r="K38" s="12"/>
      <c r="L38" s="60"/>
    </row>
    <row r="39" spans="2:12" ht="125.25" customHeight="1" x14ac:dyDescent="0.2">
      <c r="B39" s="295" t="s">
        <v>188</v>
      </c>
      <c r="C39" s="295"/>
      <c r="D39" s="295"/>
      <c r="E39" s="295"/>
      <c r="F39" s="295"/>
      <c r="G39" s="295"/>
      <c r="H39" s="295"/>
      <c r="I39" s="295"/>
      <c r="J39" s="295"/>
      <c r="K39" s="90"/>
      <c r="L39" s="60"/>
    </row>
    <row r="40" spans="2:12" ht="69" customHeight="1" x14ac:dyDescent="0.2"/>
    <row r="41" spans="2:12" ht="53.25" customHeight="1" x14ac:dyDescent="0.2">
      <c r="B41" s="268"/>
      <c r="C41" s="269"/>
      <c r="D41" s="269"/>
      <c r="E41" s="269"/>
      <c r="F41" s="269"/>
      <c r="G41" s="269"/>
      <c r="H41" s="269"/>
      <c r="I41" s="269"/>
      <c r="J41" s="269"/>
      <c r="K41" s="269"/>
      <c r="L41" s="269"/>
    </row>
    <row r="42" spans="2:12" ht="12.75" x14ac:dyDescent="0.2">
      <c r="B42" s="1"/>
      <c r="C42" s="1"/>
      <c r="D42" s="1"/>
      <c r="E42" s="80"/>
      <c r="F42" s="80"/>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6" t="s">
        <v>189</v>
      </c>
    </row>
    <row r="2" spans="1:1" ht="13.5" customHeight="1" x14ac:dyDescent="0.25">
      <c r="A2" s="5"/>
    </row>
    <row r="3" spans="1:1" ht="24.95" customHeight="1" x14ac:dyDescent="0.25">
      <c r="A3" s="5" t="s">
        <v>190</v>
      </c>
    </row>
    <row r="4" spans="1:1" ht="24.95" customHeight="1" x14ac:dyDescent="0.25">
      <c r="A4" s="5" t="s">
        <v>191</v>
      </c>
    </row>
    <row r="5" spans="1:1" ht="30" customHeight="1" x14ac:dyDescent="0.25">
      <c r="A5" s="5" t="s">
        <v>192</v>
      </c>
    </row>
    <row r="6" spans="1:1" ht="24.95" customHeight="1" x14ac:dyDescent="0.25">
      <c r="A6" s="5" t="s">
        <v>193</v>
      </c>
    </row>
    <row r="7" spans="1:1" ht="12" customHeight="1" x14ac:dyDescent="0.25">
      <c r="A7" s="5"/>
    </row>
    <row r="8" spans="1:1" ht="24.95" customHeight="1" x14ac:dyDescent="0.25">
      <c r="A8" s="15" t="s">
        <v>194</v>
      </c>
    </row>
    <row r="9" spans="1:1" ht="15" x14ac:dyDescent="0.25">
      <c r="A9" s="57" t="s">
        <v>195</v>
      </c>
    </row>
    <row r="10" spans="1:1" ht="15" x14ac:dyDescent="0.25">
      <c r="A10" s="57" t="s">
        <v>196</v>
      </c>
    </row>
    <row r="11" spans="1:1" ht="15" x14ac:dyDescent="0.25">
      <c r="A11" s="57"/>
    </row>
    <row r="12" spans="1:1" ht="15" x14ac:dyDescent="0.25">
      <c r="A12" s="57"/>
    </row>
    <row r="13" spans="1:1" ht="15" x14ac:dyDescent="0.25">
      <c r="A13" s="57"/>
    </row>
    <row r="14" spans="1:1" ht="15" x14ac:dyDescent="0.25">
      <c r="A14" s="57"/>
    </row>
    <row r="15" spans="1:1" ht="15" x14ac:dyDescent="0.25">
      <c r="A15" s="57"/>
    </row>
    <row r="16" spans="1:1" ht="15" x14ac:dyDescent="0.25">
      <c r="A16" s="57"/>
    </row>
    <row r="17" spans="1:1" ht="24.95" customHeight="1" x14ac:dyDescent="0.25">
      <c r="A17" s="15" t="s">
        <v>225</v>
      </c>
    </row>
    <row r="18" spans="1:1" ht="60" x14ac:dyDescent="0.25">
      <c r="A18" s="166" t="s">
        <v>197</v>
      </c>
    </row>
    <row r="19" spans="1:1" ht="15" x14ac:dyDescent="0.25">
      <c r="A19" s="169"/>
    </row>
    <row r="20" spans="1:1" ht="15" x14ac:dyDescent="0.25">
      <c r="A20" s="170"/>
    </row>
    <row r="21" spans="1:1" ht="15" x14ac:dyDescent="0.25">
      <c r="A21" s="170"/>
    </row>
    <row r="22" spans="1:1" ht="15" x14ac:dyDescent="0.25">
      <c r="A22" s="170"/>
    </row>
    <row r="23" spans="1:1" ht="15" x14ac:dyDescent="0.25">
      <c r="A23" s="171" t="s">
        <v>196</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38.85546875" style="11" customWidth="1"/>
    <col min="13" max="16384" width="9.140625" style="2"/>
  </cols>
  <sheetData>
    <row r="1" spans="1:12" s="1" customFormat="1" ht="30" customHeight="1" x14ac:dyDescent="0.2">
      <c r="A1" s="334" t="s">
        <v>198</v>
      </c>
      <c r="B1" s="335"/>
      <c r="C1" s="335"/>
      <c r="D1" s="335"/>
      <c r="E1" s="335"/>
      <c r="F1" s="335"/>
      <c r="G1" s="335"/>
      <c r="H1" s="335"/>
      <c r="I1" s="335"/>
      <c r="J1" s="335"/>
      <c r="K1" s="335"/>
      <c r="L1" s="336"/>
    </row>
    <row r="2" spans="1:12" s="1" customFormat="1" ht="21" customHeight="1" x14ac:dyDescent="0.2">
      <c r="A2" s="337" t="s">
        <v>73</v>
      </c>
      <c r="B2" s="338"/>
      <c r="C2" s="339" t="s">
        <v>199</v>
      </c>
      <c r="D2" s="339"/>
      <c r="E2" s="339"/>
      <c r="F2" s="339"/>
      <c r="G2" s="339"/>
      <c r="H2" s="339"/>
      <c r="I2" s="339"/>
      <c r="J2" s="339"/>
      <c r="K2" s="339"/>
      <c r="L2" s="340"/>
    </row>
    <row r="3" spans="1:12" s="1" customFormat="1" ht="147.75" customHeight="1" x14ac:dyDescent="0.2">
      <c r="A3" s="341" t="s">
        <v>116</v>
      </c>
      <c r="B3" s="342"/>
      <c r="C3" s="343" t="s">
        <v>200</v>
      </c>
      <c r="D3" s="344"/>
      <c r="E3" s="344"/>
      <c r="F3" s="344"/>
      <c r="G3" s="344"/>
      <c r="H3" s="344"/>
      <c r="I3" s="344"/>
      <c r="J3" s="344"/>
      <c r="K3" s="344"/>
      <c r="L3" s="345"/>
    </row>
    <row r="4" spans="1:12" s="1" customFormat="1" ht="114.75" customHeight="1" x14ac:dyDescent="0.2">
      <c r="A4" s="341" t="s">
        <v>77</v>
      </c>
      <c r="B4" s="342"/>
      <c r="C4" s="343" t="s">
        <v>201</v>
      </c>
      <c r="D4" s="344"/>
      <c r="E4" s="344"/>
      <c r="F4" s="344"/>
      <c r="G4" s="344"/>
      <c r="H4" s="344"/>
      <c r="I4" s="344"/>
      <c r="J4" s="344"/>
      <c r="K4" s="344"/>
      <c r="L4" s="345"/>
    </row>
    <row r="5" spans="1:12" s="1" customFormat="1" ht="81" customHeight="1" x14ac:dyDescent="0.2">
      <c r="A5" s="353" t="s">
        <v>226</v>
      </c>
      <c r="B5" s="354"/>
      <c r="C5" s="354"/>
      <c r="D5" s="354"/>
      <c r="E5" s="354"/>
      <c r="F5" s="354"/>
      <c r="G5" s="354"/>
      <c r="H5" s="354"/>
      <c r="I5" s="354"/>
      <c r="J5" s="354"/>
      <c r="K5" s="354"/>
      <c r="L5" s="355"/>
    </row>
    <row r="6" spans="1:12" s="50" customFormat="1" ht="290.25" customHeight="1" x14ac:dyDescent="0.25">
      <c r="A6" s="172" t="s">
        <v>202</v>
      </c>
      <c r="B6" s="315" t="s">
        <v>203</v>
      </c>
      <c r="C6" s="316"/>
      <c r="D6" s="316"/>
      <c r="E6" s="316"/>
      <c r="F6" s="316"/>
      <c r="G6" s="316"/>
      <c r="H6" s="316"/>
      <c r="I6" s="316"/>
      <c r="J6" s="316"/>
      <c r="K6" s="316"/>
      <c r="L6" s="317"/>
    </row>
    <row r="7" spans="1:12" s="50" customFormat="1" ht="89.25" customHeight="1" x14ac:dyDescent="0.25">
      <c r="A7" s="172" t="s">
        <v>204</v>
      </c>
      <c r="B7" s="318" t="s">
        <v>205</v>
      </c>
      <c r="C7" s="319"/>
      <c r="D7" s="319"/>
      <c r="E7" s="319"/>
      <c r="F7" s="319"/>
      <c r="G7" s="319"/>
      <c r="H7" s="319"/>
      <c r="I7" s="319"/>
      <c r="J7" s="319"/>
      <c r="K7" s="319"/>
      <c r="L7" s="320"/>
    </row>
    <row r="8" spans="1:12" s="50" customFormat="1" ht="157.5" customHeight="1" x14ac:dyDescent="0.25">
      <c r="A8" s="172" t="s">
        <v>206</v>
      </c>
      <c r="B8" s="318" t="s">
        <v>207</v>
      </c>
      <c r="C8" s="319"/>
      <c r="D8" s="319"/>
      <c r="E8" s="319"/>
      <c r="F8" s="319"/>
      <c r="G8" s="319"/>
      <c r="H8" s="319"/>
      <c r="I8" s="319"/>
      <c r="J8" s="319"/>
      <c r="K8" s="319"/>
      <c r="L8" s="320"/>
    </row>
    <row r="9" spans="1:12" s="50" customFormat="1" ht="70.5" customHeight="1" x14ac:dyDescent="0.25">
      <c r="A9" s="172" t="s">
        <v>208</v>
      </c>
      <c r="B9" s="318" t="s">
        <v>209</v>
      </c>
      <c r="C9" s="319"/>
      <c r="D9" s="319"/>
      <c r="E9" s="319"/>
      <c r="F9" s="319"/>
      <c r="G9" s="319"/>
      <c r="H9" s="319"/>
      <c r="I9" s="319"/>
      <c r="J9" s="319"/>
      <c r="K9" s="319"/>
      <c r="L9" s="320"/>
    </row>
    <row r="10" spans="1:12" s="1" customFormat="1" ht="25.5" customHeight="1" x14ac:dyDescent="0.2">
      <c r="A10" s="350" t="s">
        <v>210</v>
      </c>
      <c r="B10" s="351"/>
      <c r="C10" s="351"/>
      <c r="D10" s="351"/>
      <c r="E10" s="351"/>
      <c r="F10" s="351"/>
      <c r="G10" s="351"/>
      <c r="H10" s="351"/>
      <c r="I10" s="351"/>
      <c r="J10" s="351"/>
      <c r="K10" s="351"/>
      <c r="L10" s="352"/>
    </row>
    <row r="11" spans="1:12" s="50" customFormat="1" ht="78" customHeight="1" x14ac:dyDescent="0.2">
      <c r="A11" s="173" t="s">
        <v>211</v>
      </c>
      <c r="B11" s="327" t="s">
        <v>212</v>
      </c>
      <c r="C11" s="328"/>
      <c r="D11" s="328"/>
      <c r="E11" s="328"/>
      <c r="F11" s="328"/>
      <c r="G11" s="328"/>
      <c r="H11" s="328"/>
      <c r="I11" s="328"/>
      <c r="J11" s="328"/>
      <c r="K11" s="328"/>
      <c r="L11" s="329"/>
    </row>
    <row r="12" spans="1:12" s="50" customFormat="1" ht="61.5" customHeight="1" x14ac:dyDescent="0.25">
      <c r="A12" s="173" t="s">
        <v>213</v>
      </c>
      <c r="B12" s="349" t="s">
        <v>214</v>
      </c>
      <c r="C12" s="319"/>
      <c r="D12" s="319"/>
      <c r="E12" s="319"/>
      <c r="F12" s="319"/>
      <c r="G12" s="319"/>
      <c r="H12" s="319"/>
      <c r="I12" s="319"/>
      <c r="J12" s="319"/>
      <c r="K12" s="319"/>
      <c r="L12" s="320"/>
    </row>
    <row r="13" spans="1:12" s="50" customFormat="1" ht="96.75" customHeight="1" x14ac:dyDescent="0.25">
      <c r="A13" s="173" t="s">
        <v>215</v>
      </c>
      <c r="B13" s="349" t="s">
        <v>216</v>
      </c>
      <c r="C13" s="319"/>
      <c r="D13" s="319"/>
      <c r="E13" s="319"/>
      <c r="F13" s="319"/>
      <c r="G13" s="319"/>
      <c r="H13" s="319"/>
      <c r="I13" s="319"/>
      <c r="J13" s="319"/>
      <c r="K13" s="319"/>
      <c r="L13" s="320"/>
    </row>
    <row r="14" spans="1:12" ht="12.75" x14ac:dyDescent="0.2">
      <c r="A14" s="324"/>
      <c r="B14" s="325"/>
      <c r="C14" s="325"/>
      <c r="D14" s="325"/>
      <c r="E14" s="325"/>
      <c r="F14" s="325"/>
      <c r="G14" s="325"/>
      <c r="H14" s="325"/>
      <c r="I14" s="325"/>
      <c r="J14" s="325"/>
      <c r="K14" s="325"/>
      <c r="L14" s="326"/>
    </row>
    <row r="15" spans="1:12" s="50" customFormat="1" ht="130.15" customHeight="1" x14ac:dyDescent="0.25">
      <c r="A15" s="174" t="s">
        <v>217</v>
      </c>
      <c r="B15" s="321" t="s">
        <v>218</v>
      </c>
      <c r="C15" s="322"/>
      <c r="D15" s="322"/>
      <c r="E15" s="322"/>
      <c r="F15" s="322"/>
      <c r="G15" s="322"/>
      <c r="H15" s="322"/>
      <c r="I15" s="322"/>
      <c r="J15" s="322"/>
      <c r="K15" s="322"/>
      <c r="L15" s="323"/>
    </row>
    <row r="16" spans="1:12" s="58" customFormat="1" ht="65.25" customHeight="1" x14ac:dyDescent="0.2">
      <c r="A16" s="175" t="s">
        <v>219</v>
      </c>
      <c r="B16" s="346" t="s">
        <v>220</v>
      </c>
      <c r="C16" s="347"/>
      <c r="D16" s="347"/>
      <c r="E16" s="347"/>
      <c r="F16" s="347"/>
      <c r="G16" s="347"/>
      <c r="H16" s="347"/>
      <c r="I16" s="347"/>
      <c r="J16" s="347"/>
      <c r="K16" s="347"/>
      <c r="L16" s="348"/>
    </row>
    <row r="17" spans="1:15" ht="12.75" x14ac:dyDescent="0.2">
      <c r="A17" s="1"/>
      <c r="B17" s="1"/>
      <c r="C17" s="1"/>
      <c r="D17" s="1"/>
      <c r="E17" s="1"/>
      <c r="F17" s="1"/>
      <c r="G17" s="1"/>
      <c r="H17" s="1"/>
      <c r="I17" s="1"/>
      <c r="J17" s="1"/>
      <c r="K17" s="1"/>
    </row>
    <row r="18" spans="1:15" ht="49.5" customHeight="1" x14ac:dyDescent="0.2">
      <c r="A18" s="333"/>
      <c r="B18" s="333"/>
      <c r="C18" s="333"/>
      <c r="D18" s="333"/>
      <c r="E18" s="333"/>
      <c r="F18" s="333"/>
      <c r="G18" s="333"/>
      <c r="H18" s="333"/>
      <c r="I18" s="333"/>
      <c r="J18" s="333"/>
      <c r="K18" s="333"/>
      <c r="L18" s="333"/>
      <c r="M18" s="83"/>
      <c r="N18" s="83"/>
      <c r="O18" s="83"/>
    </row>
    <row r="19" spans="1:15" ht="15" x14ac:dyDescent="0.2">
      <c r="A19" s="84"/>
      <c r="B19" s="58"/>
      <c r="C19" s="58"/>
      <c r="D19" s="58"/>
      <c r="E19" s="58"/>
      <c r="F19" s="58"/>
      <c r="G19" s="58"/>
      <c r="H19" s="58"/>
      <c r="I19" s="58"/>
      <c r="J19" s="58"/>
      <c r="K19" s="58"/>
      <c r="L19" s="58"/>
      <c r="M19" s="58"/>
      <c r="N19" s="58"/>
      <c r="O19" s="58"/>
    </row>
    <row r="20" spans="1:15" ht="15" x14ac:dyDescent="0.2">
      <c r="A20" s="84"/>
      <c r="B20" s="58"/>
      <c r="C20" s="58"/>
      <c r="D20" s="58"/>
      <c r="E20" s="58"/>
      <c r="F20" s="58"/>
      <c r="G20" s="58"/>
      <c r="H20" s="58"/>
      <c r="I20" s="58"/>
      <c r="J20" s="58"/>
      <c r="K20" s="58"/>
      <c r="L20" s="58"/>
      <c r="M20" s="58"/>
      <c r="N20" s="58"/>
      <c r="O20" s="58"/>
    </row>
    <row r="21" spans="1:15" ht="15" x14ac:dyDescent="0.2">
      <c r="A21" s="84"/>
      <c r="B21" s="58"/>
      <c r="C21" s="58"/>
      <c r="D21" s="58"/>
      <c r="E21" s="58"/>
      <c r="F21" s="58"/>
      <c r="G21" s="58"/>
      <c r="H21" s="58"/>
      <c r="I21" s="58"/>
      <c r="J21" s="58"/>
      <c r="K21" s="58"/>
      <c r="L21" s="58"/>
      <c r="M21" s="58"/>
      <c r="N21" s="58"/>
      <c r="O21" s="58"/>
    </row>
    <row r="22" spans="1:15" ht="15" x14ac:dyDescent="0.2">
      <c r="A22" s="82"/>
      <c r="B22" s="58"/>
      <c r="C22" s="58"/>
      <c r="D22" s="58"/>
      <c r="E22" s="58"/>
      <c r="F22" s="58"/>
      <c r="G22" s="58"/>
      <c r="H22" s="58"/>
      <c r="I22" s="58"/>
      <c r="J22" s="58"/>
      <c r="K22" s="58"/>
      <c r="L22" s="58"/>
      <c r="M22" s="58"/>
      <c r="N22" s="58"/>
      <c r="O22" s="58"/>
    </row>
    <row r="23" spans="1:15" ht="15" x14ac:dyDescent="0.2">
      <c r="A23" s="82"/>
      <c r="B23" s="58"/>
      <c r="C23" s="58"/>
      <c r="D23" s="58"/>
      <c r="E23" s="58"/>
      <c r="F23" s="58"/>
      <c r="G23" s="58"/>
      <c r="H23" s="58"/>
      <c r="I23" s="58"/>
      <c r="J23" s="58"/>
      <c r="K23" s="58"/>
      <c r="L23" s="58"/>
      <c r="M23" s="58"/>
      <c r="N23" s="58"/>
      <c r="O23" s="58"/>
    </row>
    <row r="24" spans="1:15" ht="50.25" customHeight="1" x14ac:dyDescent="0.2">
      <c r="A24" s="332"/>
      <c r="B24" s="332"/>
      <c r="C24" s="332"/>
      <c r="D24" s="332"/>
      <c r="E24" s="332"/>
      <c r="F24" s="332"/>
      <c r="G24" s="332"/>
      <c r="H24" s="332"/>
      <c r="I24" s="332"/>
      <c r="J24" s="332"/>
      <c r="K24" s="332"/>
      <c r="L24" s="332"/>
      <c r="M24" s="58"/>
      <c r="N24" s="58"/>
      <c r="O24" s="58"/>
    </row>
    <row r="25" spans="1:15" ht="15" x14ac:dyDescent="0.2">
      <c r="A25" s="82"/>
      <c r="B25" s="58"/>
      <c r="C25" s="58"/>
      <c r="D25" s="58"/>
      <c r="E25" s="58"/>
      <c r="F25" s="58"/>
      <c r="G25" s="58"/>
      <c r="H25" s="58"/>
      <c r="I25" s="58"/>
      <c r="J25" s="58"/>
      <c r="K25" s="58"/>
      <c r="L25" s="58"/>
      <c r="M25" s="58"/>
      <c r="N25" s="58"/>
      <c r="O25" s="58"/>
    </row>
    <row r="26" spans="1:15" ht="15" x14ac:dyDescent="0.2">
      <c r="A26" s="82"/>
      <c r="B26" s="58"/>
      <c r="C26" s="58"/>
      <c r="D26" s="58"/>
      <c r="E26" s="58"/>
      <c r="F26" s="58"/>
      <c r="G26" s="58"/>
      <c r="H26" s="58"/>
      <c r="I26" s="58"/>
      <c r="J26" s="58"/>
      <c r="K26" s="58"/>
      <c r="L26" s="58"/>
      <c r="M26" s="58"/>
      <c r="N26" s="58"/>
      <c r="O26" s="58"/>
    </row>
    <row r="27" spans="1:15" ht="15" customHeight="1" x14ac:dyDescent="0.25">
      <c r="A27" s="330"/>
      <c r="B27" s="331"/>
      <c r="C27" s="331"/>
      <c r="D27" s="331"/>
      <c r="E27" s="331"/>
      <c r="F27" s="331"/>
      <c r="G27" s="331"/>
      <c r="H27" s="331"/>
      <c r="I27" s="331"/>
      <c r="J27" s="331"/>
      <c r="K27" s="331"/>
      <c r="L27" s="331"/>
      <c r="M27" s="331"/>
      <c r="N27" s="331"/>
      <c r="O27" s="331"/>
    </row>
    <row r="28" spans="1:15" ht="15" customHeight="1" x14ac:dyDescent="0.25">
      <c r="A28" s="330"/>
      <c r="B28" s="331"/>
      <c r="C28" s="331"/>
      <c r="D28" s="331"/>
      <c r="E28" s="331"/>
      <c r="F28" s="331"/>
      <c r="G28" s="331"/>
      <c r="H28" s="331"/>
      <c r="I28" s="331"/>
      <c r="J28" s="331"/>
      <c r="K28" s="331"/>
      <c r="L28" s="331"/>
      <c r="M28" s="331"/>
      <c r="N28" s="331"/>
      <c r="O28" s="331"/>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35e0589-9676-4f35-b7a8-47600681213d" xsi:nil="true"/>
    <lcf76f155ced4ddcb4097134ff3c332f xmlns="ea3c0b93-470f-42dd-b0df-0a74dec29db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6A2F055B1AE84689D2EDE4F1BB8FE1" ma:contentTypeVersion="15" ma:contentTypeDescription="Create a new document." ma:contentTypeScope="" ma:versionID="a513ed720398dcaebae03192c42edfa0">
  <xsd:schema xmlns:xsd="http://www.w3.org/2001/XMLSchema" xmlns:xs="http://www.w3.org/2001/XMLSchema" xmlns:p="http://schemas.microsoft.com/office/2006/metadata/properties" xmlns:ns2="ea3c0b93-470f-42dd-b0df-0a74dec29db2" xmlns:ns3="a35e0589-9676-4f35-b7a8-47600681213d" targetNamespace="http://schemas.microsoft.com/office/2006/metadata/properties" ma:root="true" ma:fieldsID="10f29e1ba72de39790d494ff1803e77c" ns2:_="" ns3:_="">
    <xsd:import namespace="ea3c0b93-470f-42dd-b0df-0a74dec29db2"/>
    <xsd:import namespace="a35e0589-9676-4f35-b7a8-47600681213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c0b93-470f-42dd-b0df-0a74dec2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75195dc1-fe89-472b-8717-1a0640488213"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5e0589-9676-4f35-b7a8-47600681213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6740cdd-4745-495f-ab35-2623a8e4c331}" ma:internalName="TaxCatchAll" ma:showField="CatchAllData" ma:web="a35e0589-9676-4f35-b7a8-4760068121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 ds:uri="a35e0589-9676-4f35-b7a8-47600681213d"/>
    <ds:schemaRef ds:uri="ea3c0b93-470f-42dd-b0df-0a74dec29db2"/>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76B9F834-AA84-460C-AA5B-5C0A7F3459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3c0b93-470f-42dd-b0df-0a74dec29db2"/>
    <ds:schemaRef ds:uri="a35e0589-9676-4f35-b7a8-4760068121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NICOLA ALESSANDRO MARTI</cp:lastModifiedBy>
  <cp:revision/>
  <cp:lastPrinted>2026-03-11T08:04:50Z</cp:lastPrinted>
  <dcterms:created xsi:type="dcterms:W3CDTF">2014-11-14T17:12:20Z</dcterms:created>
  <dcterms:modified xsi:type="dcterms:W3CDTF">2026-03-31T13:38:53Z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0x010100506A2F055B1AE84689D2EDE4F1BB8FE1</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y fmtid="{D5CDD505-2E9C-101B-9397-08002B2CF9AE}" pid="10" name="MediaServiceImageTags">
    <vt:lpwstr/>
  </property>
</Properties>
</file>