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2"/>
  <workbookPr defaultThemeVersion="124226"/>
  <mc:AlternateContent xmlns:mc="http://schemas.openxmlformats.org/markup-compatibility/2006">
    <mc:Choice Requires="x15">
      <x15ac:absPath xmlns:x15ac="http://schemas.microsoft.com/office/spreadsheetml/2010/11/ac" url="/Users/carlosan/Dropbox/Performance_2026/PEC/"/>
    </mc:Choice>
  </mc:AlternateContent>
  <xr:revisionPtr revIDLastSave="0" documentId="13_ncr:1_{0BB6CB9A-24B4-944F-A143-4ECFBF7FA64C}" xr6:coauthVersionLast="47" xr6:coauthVersionMax="47" xr10:uidLastSave="{00000000-0000-0000-0000-000000000000}"/>
  <bookViews>
    <workbookView xWindow="0" yWindow="660" windowWidth="29040" windowHeight="1584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<sst xmlns="http://schemas.openxmlformats.org/spreadsheetml/2006/main" count="323" uniqueCount="232">
  <si>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</si>
  <si>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</si>
  <si>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</si>
  <si>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</si>
  <si>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</si>
  <si>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</si>
  <si>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</si>
  <si>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</si>
  <si>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</si>
  <si>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</si>
  <si>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</si>
  <si>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</si>
  <si>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</si>
  <si>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</si>
  <si>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</si>
  <si>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</si>
  <si>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</si>
  <si>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</si>
  <si>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</si>
  <si>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</si>
  <si>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</si>
  <si>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</si>
  <si>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</si>
  <si>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</si>
  <si>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</si>
  <si>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</si>
  <si>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</si>
  <si>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</si>
  <si>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</si>
  <si>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</si>
  <si>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</si>
  <si>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</si>
  <si>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</si>
  <si>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</si>
  <si>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</si>
  <si>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</si>
  <si>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</si>
  <si>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</si>
  <si>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</si>
  <si>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</si>
  <si>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</si>
  <si>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</si>
  <si>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</si>
  <si>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</si>
  <si>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</si>
  <si>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</si>
  <si>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</si>
  <si>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</si>
  <si>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</si>
  <si>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</si>
  <si>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</si>
  <si>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</si>
  <si>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</si>
  <si>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</si>
  <si>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</si>
  <si>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</si>
  <si>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</si>
  <si>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</si>
  <si>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</si>
  <si>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</si>
  <si>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</si>
  <si>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</si>
  <si>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</si>
  <si>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</si>
  <si>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</si>
  <si>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</si>
  <si>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</si>
  <si>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</si>
  <si>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</si>
  <si>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</si>
  <si>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</si>
  <si>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</si>
  <si>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</si>
  <si>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</si>
  <si>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</si>
  <si>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</si>
  <si>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</si>
  <si>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</si>
  <si>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</si>
  <si>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</si>
  <si>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</si>
  <si>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</si>
  <si>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</si>
  <si>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</si>
  <si>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</si>
  <si>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</si>
  <si>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</si>
  <si>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</si>
  <si>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</si>
  <si>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</si>
  <si>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</si>
  <si>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</si>
  <si>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</si>
  <si>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</si>
  <si>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</si>
  <si>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</si>
  <si>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</si>
  <si>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</si>
  <si>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</si>
  <si>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</si>
  <si>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</si>
  <si>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</si>
  <si>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</si>
  <si>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</si>
  <si>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</si>
  <si>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</si>
  <si>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</si>
  <si>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</si>
  <si>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</si>
  <si>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</si>
  <si>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</si>
  <si>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</si>
  <si>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</si>
  <si>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</si>
  <si>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</si>
  <si>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</si>
  <si>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</si>
  <si>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</si>
  <si>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</si>
  <si>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</si>
  <si>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</si>
  <si>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</si>
  <si>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</si>
  <si>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</si>
  <si>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</si>
  <si>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</si>
  <si>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</si>
  <si>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</si>
  <si>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</si>
  <si>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</si>
  <si>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</si>
  <si>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</si>
  <si>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</si>
  <si>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</si>
  <si>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</si>
  <si>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</si>
  <si>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</si>
  <si>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</si>
  <si>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</si>
  <si>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</si>
  <si>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</si>
  <si>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</si>
  <si>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</si>
  <si>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</si>
  <si>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</si>
  <si>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</si>
  <si>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</si>
  <si>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</si>
  <si>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</si>
  <si>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</si>
  <si>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</si>
  <si>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</si>
  <si>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</si>
  <si>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</si>
  <si>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</si>
  <si>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</si>
  <si>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</si>
  <si>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</si>
  <si>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</si>
  <si>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</si>
  <si>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</si>
  <si>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</si>
  <si>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</si>
  <si>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</si>
  <si>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</si>
  <si>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</si>
  <si>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</si>
  <si>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</si>
  <si>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</si>
  <si>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</si>
  <si>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</si>
  <si>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</si>
  <si>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</si>
  <si>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</si>
  <si>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</si>
  <si>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</si>
  <si>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</si>
  <si>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</si>
  <si>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</si>
  <si>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</si>
  <si>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</si>
  <si>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</si>
  <si>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</si>
  <si>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</si>
  <si>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</si>
  <si>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</si>
  <si>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</si>
  <si>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</si>
  <si>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</si>
  <si>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</si>
  <si>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</si>
  <si>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</si>
  <si>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</si>
  <si>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</si>
  <si>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</si>
  <si>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</si>
  <si>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</si>
  <si>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</si>
  <si>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</si>
  <si>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</si>
  <si>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</si>
  <si>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</si>
  <si>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</si>
  <si>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</si>
  <si>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</si>
  <si>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</si>
  <si>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</si>
  <si>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</si>
  <si>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</si>
  <si>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</si>
  <si>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</si>
  <si>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</si>
  <si>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</si>
  <si>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</si>
  <si>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</si>
  <si>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</si>
  <si>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</si>
  <si>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</si>
  <si>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 xml:space="preserve">Progettazione prototipo: SI/NO </t>
  </si>
  <si>
    <t xml:space="preserve">SI, entro il 30 settembre 2026 </t>
  </si>
  <si>
    <t xml:space="preserve">Progettazione della funzionalità: SI/NO </t>
  </si>
  <si>
    <t xml:space="preserve">SI, entro il 30 ottobre 2026 </t>
  </si>
  <si>
    <t>Realizzazione infrastruttura</t>
  </si>
  <si>
    <t xml:space="preserve">SI, entro il 15 ottobre 2025 </t>
  </si>
  <si>
    <t>Progettazione del Mobile BYOD (Bring Your Own Device) nell’ambito dell’MRA telefonico interno previsto dal PIAO per aumentare la sicurezza dei dipendenti che utilizzano i propri dispositivi mobili personali (smartphone, tablet, laptop) per il servizio suddetto.</t>
  </si>
  <si>
    <t>Progettazione della sezione fatturazione telefonica e lista chiamate nel portale web relativo al servizio di rubrica telefonica interna collegato al portale UniNa.</t>
  </si>
  <si>
    <t>Realizzazione dell’infrastruttura Telefonica a supporto della nuova sede universitaria del Frullone</t>
  </si>
  <si>
    <t>Direttore Tecnico Area Telefonia</t>
  </si>
  <si>
    <t>Prof. Carlo Sansone</t>
  </si>
  <si>
    <t>C.S.I.</t>
  </si>
  <si>
    <t>Ing. Stefano Salomone</t>
  </si>
  <si>
    <t>Anno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</si>
</sst>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2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 fillId="0" borderId="25" xfId="0" applyFont="1" applyBorder="1" applyAlignment="1">
      <alignment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9" zoomScale="70" zoomScaleNormal="70" workbookViewId="0">
      <selection sqref="A1:H31"/>
    </sheetView>
  </sheetViews>
  <sheetFormatPr baseColWidth="10" defaultColWidth="8.83203125" defaultRowHeight="80" customHeight="1" x14ac:dyDescent="0.2"/>
  <cols>
    <col min="1" max="1" width="7" style="94" bestFit="1" customWidth="1"/>
    <col min="2" max="2" width="20.1640625" style="93" customWidth="1"/>
    <col min="3" max="3" width="20.5" style="93" customWidth="1"/>
    <col min="4" max="4" width="83.6640625" style="93" customWidth="1"/>
    <col min="5" max="5" width="45.5" style="95" customWidth="1"/>
    <col min="6" max="6" width="47.6640625" customWidth="1"/>
    <col min="7" max="7" width="25" customWidth="1"/>
    <col min="8" max="8" width="41.1640625" customWidth="1"/>
  </cols>
  <sheetData>
    <row r="1" spans="1:8" ht="97.5" customHeight="1" x14ac:dyDescent="0.2">
      <c r="B1" s="241" t="s">
        <v>0</v>
      </c>
      <c r="C1" s="241"/>
      <c r="D1" s="241"/>
      <c r="E1" s="241"/>
      <c r="F1" s="241"/>
      <c r="G1" s="241"/>
      <c r="H1" s="241"/>
    </row>
    <row r="2" spans="1:8" ht="15" x14ac:dyDescent="0.2">
      <c r="A2" s="96"/>
      <c r="B2" s="97" t="s">
        <v>1</v>
      </c>
      <c r="C2" s="97" t="s">
        <v>2</v>
      </c>
      <c r="D2" s="97" t="s">
        <v>3</v>
      </c>
      <c r="E2" s="97" t="s">
        <v>4</v>
      </c>
      <c r="F2" s="97" t="s">
        <v>5</v>
      </c>
      <c r="G2" s="97" t="s">
        <v>6</v>
      </c>
      <c r="H2" s="98" t="s">
        <v>7</v>
      </c>
    </row>
    <row r="3" spans="1:8" ht="240.75" customHeight="1" x14ac:dyDescent="0.2">
      <c r="A3" s="99" t="s">
        <v>8</v>
      </c>
      <c r="B3" s="109" t="s">
        <v>9</v>
      </c>
      <c r="C3" s="110" t="s">
        <v>10</v>
      </c>
      <c r="D3" s="111" t="s">
        <v>11</v>
      </c>
      <c r="E3" s="112" t="s">
        <v>12</v>
      </c>
      <c r="F3" s="112" t="s">
        <v>13</v>
      </c>
      <c r="G3" s="100" t="s">
        <v>14</v>
      </c>
      <c r="H3" s="101" t="s">
        <v>15</v>
      </c>
    </row>
    <row r="4" spans="1:8" ht="73.5" customHeight="1" x14ac:dyDescent="0.2">
      <c r="A4" s="96"/>
      <c r="B4" s="235" t="s">
        <v>16</v>
      </c>
      <c r="C4" s="236"/>
      <c r="D4" s="236"/>
      <c r="E4" s="236"/>
      <c r="F4" s="236"/>
      <c r="G4" s="237"/>
      <c r="H4" s="96"/>
    </row>
    <row r="5" spans="1:8" ht="189" customHeight="1" x14ac:dyDescent="0.2">
      <c r="A5" s="96"/>
      <c r="B5" s="238" t="s">
        <v>213</v>
      </c>
      <c r="C5" s="239"/>
      <c r="D5" s="239"/>
      <c r="E5" s="239"/>
      <c r="F5" s="239"/>
      <c r="G5" s="240"/>
      <c r="H5" s="96"/>
    </row>
    <row r="6" spans="1:8" ht="264.75" customHeight="1" x14ac:dyDescent="0.2">
      <c r="A6" s="99" t="s">
        <v>17</v>
      </c>
      <c r="B6" s="113" t="s">
        <v>18</v>
      </c>
      <c r="C6" s="114" t="s">
        <v>19</v>
      </c>
      <c r="D6" s="115" t="s">
        <v>20</v>
      </c>
      <c r="E6" s="115" t="s">
        <v>21</v>
      </c>
      <c r="F6" s="116" t="s">
        <v>22</v>
      </c>
      <c r="G6" s="102" t="s">
        <v>23</v>
      </c>
      <c r="H6" s="103" t="s">
        <v>24</v>
      </c>
    </row>
    <row r="7" spans="1:8" ht="105" x14ac:dyDescent="0.2">
      <c r="A7" s="99" t="s">
        <v>25</v>
      </c>
      <c r="B7" s="117" t="s">
        <v>26</v>
      </c>
      <c r="C7" s="118" t="s">
        <v>19</v>
      </c>
      <c r="D7" s="117" t="s">
        <v>27</v>
      </c>
      <c r="E7" s="117" t="s">
        <v>28</v>
      </c>
      <c r="F7" s="117" t="s">
        <v>29</v>
      </c>
      <c r="G7" s="104" t="s">
        <v>30</v>
      </c>
      <c r="H7" s="105" t="s">
        <v>31</v>
      </c>
    </row>
    <row r="8" spans="1:8" ht="168" customHeight="1" x14ac:dyDescent="0.2">
      <c r="A8" s="106" t="s">
        <v>32</v>
      </c>
      <c r="B8" s="121" t="s">
        <v>1</v>
      </c>
      <c r="C8" s="122" t="s">
        <v>2</v>
      </c>
      <c r="D8" s="123" t="s">
        <v>33</v>
      </c>
      <c r="E8" s="121" t="s">
        <v>4</v>
      </c>
      <c r="F8" s="121" t="s">
        <v>34</v>
      </c>
      <c r="G8" s="107"/>
      <c r="H8" s="108"/>
    </row>
    <row r="9" spans="1:8" ht="90" customHeight="1" x14ac:dyDescent="0.2">
      <c r="B9" s="241" t="s">
        <v>35</v>
      </c>
      <c r="C9" s="241"/>
      <c r="D9" s="241"/>
      <c r="E9" s="241"/>
      <c r="F9" s="241"/>
      <c r="G9" s="241"/>
      <c r="H9" s="241"/>
    </row>
    <row r="10" spans="1:8" ht="15" x14ac:dyDescent="0.2">
      <c r="A10" s="96"/>
      <c r="B10" s="124" t="s">
        <v>1</v>
      </c>
      <c r="C10" s="124" t="s">
        <v>2</v>
      </c>
      <c r="D10" s="124" t="s">
        <v>3</v>
      </c>
      <c r="E10" s="124" t="s">
        <v>4</v>
      </c>
      <c r="F10" s="124" t="s">
        <v>5</v>
      </c>
      <c r="G10" s="124" t="s">
        <v>6</v>
      </c>
      <c r="H10" s="125" t="s">
        <v>7</v>
      </c>
    </row>
    <row r="11" spans="1:8" ht="224" x14ac:dyDescent="0.2">
      <c r="A11" s="99" t="s">
        <v>8</v>
      </c>
      <c r="B11" s="111" t="s">
        <v>9</v>
      </c>
      <c r="C11" s="111" t="s">
        <v>10</v>
      </c>
      <c r="D11" s="111" t="s">
        <v>36</v>
      </c>
      <c r="E11" s="111" t="s">
        <v>12</v>
      </c>
      <c r="F11" s="111" t="s">
        <v>13</v>
      </c>
      <c r="G11" s="100" t="s">
        <v>14</v>
      </c>
      <c r="H11" s="101" t="s">
        <v>37</v>
      </c>
    </row>
    <row r="12" spans="1:8" ht="66.75" customHeight="1" x14ac:dyDescent="0.2">
      <c r="A12" s="126"/>
      <c r="B12" s="242" t="s">
        <v>16</v>
      </c>
      <c r="C12" s="243"/>
      <c r="D12" s="243"/>
      <c r="E12" s="243"/>
      <c r="F12" s="243"/>
      <c r="G12" s="244"/>
      <c r="H12" s="126"/>
    </row>
    <row r="13" spans="1:8" ht="192.75" customHeight="1" x14ac:dyDescent="0.2">
      <c r="A13" s="126"/>
      <c r="B13" s="229" t="s">
        <v>214</v>
      </c>
      <c r="C13" s="230"/>
      <c r="D13" s="230"/>
      <c r="E13" s="230"/>
      <c r="F13" s="230"/>
      <c r="G13" s="231"/>
      <c r="H13" s="126"/>
    </row>
    <row r="14" spans="1:8" ht="327" customHeight="1" x14ac:dyDescent="0.2">
      <c r="A14" s="143" t="s">
        <v>17</v>
      </c>
      <c r="B14" s="139" t="s">
        <v>38</v>
      </c>
      <c r="C14" s="140" t="s">
        <v>19</v>
      </c>
      <c r="D14" s="141" t="s">
        <v>39</v>
      </c>
      <c r="E14" s="141" t="s">
        <v>40</v>
      </c>
      <c r="F14" s="142" t="s">
        <v>41</v>
      </c>
      <c r="G14" s="102" t="s">
        <v>23</v>
      </c>
      <c r="H14" s="103" t="s">
        <v>24</v>
      </c>
    </row>
    <row r="15" spans="1:8" ht="169.5" customHeight="1" x14ac:dyDescent="0.2">
      <c r="A15" s="143" t="s">
        <v>25</v>
      </c>
      <c r="B15" s="136" t="s">
        <v>42</v>
      </c>
      <c r="C15" s="137" t="s">
        <v>43</v>
      </c>
      <c r="D15" s="131" t="s">
        <v>44</v>
      </c>
      <c r="E15" s="131" t="s">
        <v>45</v>
      </c>
      <c r="F15" s="131" t="s">
        <v>46</v>
      </c>
      <c r="G15" s="104" t="s">
        <v>47</v>
      </c>
      <c r="H15" s="128" t="s">
        <v>48</v>
      </c>
    </row>
    <row r="16" spans="1:8" ht="100.5" customHeight="1" thickBot="1" x14ac:dyDescent="0.25">
      <c r="A16" s="144" t="s">
        <v>32</v>
      </c>
      <c r="B16" s="119" t="s">
        <v>1</v>
      </c>
      <c r="C16" s="120" t="s">
        <v>2</v>
      </c>
      <c r="D16" s="138" t="s">
        <v>49</v>
      </c>
      <c r="E16" s="119" t="s">
        <v>4</v>
      </c>
      <c r="F16" s="119" t="s">
        <v>34</v>
      </c>
      <c r="G16" s="129"/>
      <c r="H16" s="130"/>
    </row>
    <row r="17" spans="1:8" ht="72.75" customHeight="1" thickBot="1" x14ac:dyDescent="0.25">
      <c r="A17" s="126"/>
      <c r="B17" s="245" t="s">
        <v>50</v>
      </c>
      <c r="C17" s="246"/>
      <c r="D17" s="246"/>
      <c r="E17" s="246"/>
      <c r="F17" s="246"/>
      <c r="G17" s="246"/>
      <c r="H17" s="247"/>
    </row>
    <row r="18" spans="1:8" ht="40.5" customHeight="1" x14ac:dyDescent="0.2">
      <c r="A18" s="126"/>
      <c r="B18" s="97" t="s">
        <v>1</v>
      </c>
      <c r="C18" s="97" t="s">
        <v>2</v>
      </c>
      <c r="D18" s="97" t="s">
        <v>3</v>
      </c>
      <c r="E18" s="97" t="s">
        <v>4</v>
      </c>
      <c r="F18" s="97" t="s">
        <v>5</v>
      </c>
      <c r="G18" s="97" t="s">
        <v>6</v>
      </c>
      <c r="H18" s="98" t="s">
        <v>7</v>
      </c>
    </row>
    <row r="19" spans="1:8" ht="216" customHeight="1" x14ac:dyDescent="0.2">
      <c r="A19" s="99" t="s">
        <v>8</v>
      </c>
      <c r="B19" s="111" t="s">
        <v>9</v>
      </c>
      <c r="C19" s="111" t="s">
        <v>10</v>
      </c>
      <c r="D19" s="111" t="s">
        <v>51</v>
      </c>
      <c r="E19" s="111" t="s">
        <v>52</v>
      </c>
      <c r="F19" s="111" t="s">
        <v>13</v>
      </c>
      <c r="G19" s="100" t="s">
        <v>14</v>
      </c>
      <c r="H19" s="101" t="s">
        <v>53</v>
      </c>
    </row>
    <row r="20" spans="1:8" ht="53.25" customHeight="1" x14ac:dyDescent="0.2">
      <c r="A20" s="126"/>
      <c r="B20" s="248" t="s">
        <v>16</v>
      </c>
      <c r="C20" s="249"/>
      <c r="D20" s="249"/>
      <c r="E20" s="249"/>
      <c r="F20" s="249"/>
      <c r="G20" s="250"/>
      <c r="H20" s="126"/>
    </row>
    <row r="21" spans="1:8" ht="140.25" customHeight="1" x14ac:dyDescent="0.2">
      <c r="A21" s="126"/>
      <c r="B21" s="232" t="s">
        <v>215</v>
      </c>
      <c r="C21" s="233"/>
      <c r="D21" s="233"/>
      <c r="E21" s="233"/>
      <c r="F21" s="233"/>
      <c r="G21" s="234"/>
      <c r="H21" s="126"/>
    </row>
    <row r="22" spans="1:8" ht="255" x14ac:dyDescent="0.2">
      <c r="A22" s="99" t="s">
        <v>17</v>
      </c>
      <c r="B22" s="149" t="s">
        <v>54</v>
      </c>
      <c r="C22" s="114" t="s">
        <v>19</v>
      </c>
      <c r="D22" s="115" t="s">
        <v>55</v>
      </c>
      <c r="E22" s="115" t="s">
        <v>56</v>
      </c>
      <c r="F22" s="116" t="s">
        <v>22</v>
      </c>
      <c r="G22" s="145" t="s">
        <v>23</v>
      </c>
      <c r="H22" s="146" t="s">
        <v>24</v>
      </c>
    </row>
    <row r="23" spans="1:8" ht="60" x14ac:dyDescent="0.2">
      <c r="A23" s="99" t="s">
        <v>25</v>
      </c>
      <c r="B23" s="150" t="s">
        <v>18</v>
      </c>
      <c r="C23" s="151" t="s">
        <v>57</v>
      </c>
      <c r="D23" s="152" t="s">
        <v>58</v>
      </c>
      <c r="E23" s="153" t="s">
        <v>59</v>
      </c>
      <c r="F23" s="154" t="s">
        <v>60</v>
      </c>
      <c r="G23" s="147" t="s">
        <v>61</v>
      </c>
      <c r="H23" s="148" t="s">
        <v>62</v>
      </c>
    </row>
    <row r="24" spans="1:8" ht="171.75" customHeight="1" thickBot="1" x14ac:dyDescent="0.25">
      <c r="A24" s="106" t="s">
        <v>32</v>
      </c>
      <c r="B24" s="138" t="s">
        <v>1</v>
      </c>
      <c r="C24" s="120" t="s">
        <v>2</v>
      </c>
      <c r="D24" s="132" t="s">
        <v>63</v>
      </c>
      <c r="E24" s="138" t="s">
        <v>4</v>
      </c>
      <c r="F24" s="138" t="s">
        <v>34</v>
      </c>
      <c r="G24" s="129"/>
      <c r="H24" s="130"/>
    </row>
    <row r="25" spans="1:8" ht="376.5" customHeight="1" thickBot="1" x14ac:dyDescent="0.25">
      <c r="A25" s="126"/>
      <c r="B25" s="251" t="s">
        <v>64</v>
      </c>
      <c r="C25" s="246"/>
      <c r="D25" s="246"/>
      <c r="E25" s="246"/>
      <c r="F25" s="246"/>
      <c r="G25" s="246"/>
      <c r="H25" s="247"/>
    </row>
    <row r="26" spans="1:8" ht="80" customHeight="1" x14ac:dyDescent="0.2">
      <c r="A26" s="126"/>
      <c r="B26" s="97" t="s">
        <v>1</v>
      </c>
      <c r="C26" s="97" t="s">
        <v>2</v>
      </c>
      <c r="D26" s="97" t="s">
        <v>3</v>
      </c>
      <c r="E26" s="97" t="s">
        <v>4</v>
      </c>
      <c r="F26" s="97" t="s">
        <v>5</v>
      </c>
      <c r="G26" s="97" t="s">
        <v>6</v>
      </c>
      <c r="H26" s="98" t="s">
        <v>7</v>
      </c>
    </row>
    <row r="27" spans="1:8" ht="271.5" customHeight="1" x14ac:dyDescent="0.2">
      <c r="A27" s="99" t="s">
        <v>8</v>
      </c>
      <c r="B27" s="111" t="s">
        <v>9</v>
      </c>
      <c r="C27" s="111" t="s">
        <v>10</v>
      </c>
      <c r="D27" s="111" t="s">
        <v>51</v>
      </c>
      <c r="E27" s="111" t="s">
        <v>52</v>
      </c>
      <c r="F27" s="111" t="s">
        <v>13</v>
      </c>
      <c r="G27" s="100" t="s">
        <v>14</v>
      </c>
      <c r="H27" s="101" t="s">
        <v>65</v>
      </c>
    </row>
    <row r="28" spans="1:8" ht="54" customHeight="1" x14ac:dyDescent="0.2">
      <c r="A28" s="126"/>
      <c r="B28" s="248" t="s">
        <v>16</v>
      </c>
      <c r="C28" s="249"/>
      <c r="D28" s="249"/>
      <c r="E28" s="249"/>
      <c r="F28" s="249"/>
      <c r="G28" s="250"/>
      <c r="H28" s="126"/>
    </row>
    <row r="29" spans="1:8" ht="158.25" customHeight="1" x14ac:dyDescent="0.2">
      <c r="A29" s="126"/>
      <c r="B29" s="232" t="s">
        <v>216</v>
      </c>
      <c r="C29" s="233"/>
      <c r="D29" s="233"/>
      <c r="E29" s="233"/>
      <c r="F29" s="233"/>
      <c r="G29" s="234"/>
      <c r="H29" s="126"/>
    </row>
    <row r="30" spans="1:8" ht="271.5" customHeight="1" x14ac:dyDescent="0.2">
      <c r="A30" s="127" t="s">
        <v>17</v>
      </c>
      <c r="B30" s="133" t="s">
        <v>18</v>
      </c>
      <c r="C30" s="134" t="s">
        <v>19</v>
      </c>
      <c r="D30" s="135" t="s">
        <v>66</v>
      </c>
      <c r="E30" s="135" t="s">
        <v>67</v>
      </c>
      <c r="F30" s="135" t="s">
        <v>68</v>
      </c>
      <c r="G30" s="102" t="s">
        <v>23</v>
      </c>
      <c r="H30" s="155" t="s">
        <v>69</v>
      </c>
    </row>
    <row r="31" spans="1:8" ht="129" customHeight="1" x14ac:dyDescent="0.2">
      <c r="A31" s="158" t="s">
        <v>32</v>
      </c>
      <c r="B31" s="153" t="s">
        <v>1</v>
      </c>
      <c r="C31" s="137" t="s">
        <v>2</v>
      </c>
      <c r="D31" s="131" t="s">
        <v>70</v>
      </c>
      <c r="E31" s="131" t="s">
        <v>4</v>
      </c>
      <c r="F31" s="131" t="s">
        <v>34</v>
      </c>
      <c r="G31" s="156"/>
      <c r="H31" s="157"/>
    </row>
    <row r="32" spans="1:8" ht="80" customHeight="1" x14ac:dyDescent="0.2">
      <c r="E32" s="93"/>
    </row>
    <row r="33" spans="5:5" ht="80" customHeight="1" x14ac:dyDescent="0.2">
      <c r="E33" s="93"/>
    </row>
    <row r="34" spans="5:5" ht="80" customHeight="1" x14ac:dyDescent="0.2">
      <c r="E34" s="93"/>
    </row>
    <row r="35" spans="5:5" ht="80" customHeight="1" x14ac:dyDescent="0.2">
      <c r="E35" s="93"/>
    </row>
    <row r="36" spans="5:5" ht="80" customHeight="1" x14ac:dyDescent="0.2">
      <c r="E36" s="93"/>
    </row>
    <row r="37" spans="5:5" ht="80" customHeight="1" x14ac:dyDescent="0.2">
      <c r="E37" s="93"/>
    </row>
    <row r="38" spans="5:5" ht="80" customHeight="1" x14ac:dyDescent="0.2">
      <c r="E38" s="93"/>
    </row>
    <row r="39" spans="5:5" ht="80" customHeight="1" x14ac:dyDescent="0.2">
      <c r="E39" s="93"/>
    </row>
    <row r="40" spans="5:5" ht="80" customHeight="1" x14ac:dyDescent="0.2">
      <c r="E40" s="93"/>
    </row>
    <row r="41" spans="5:5" ht="80" customHeight="1" x14ac:dyDescent="0.2">
      <c r="E41" s="93"/>
    </row>
    <row r="42" spans="5:5" ht="80" customHeight="1" x14ac:dyDescent="0.2">
      <c r="E42" s="93"/>
    </row>
    <row r="43" spans="5:5" ht="80" customHeight="1" x14ac:dyDescent="0.2">
      <c r="E43" s="93"/>
    </row>
    <row r="44" spans="5:5" ht="80" customHeight="1" x14ac:dyDescent="0.2">
      <c r="E44" s="93"/>
    </row>
    <row r="45" spans="5:5" ht="80" customHeight="1" x14ac:dyDescent="0.2">
      <c r="E45" s="93"/>
    </row>
    <row r="46" spans="5:5" ht="80" customHeight="1" x14ac:dyDescent="0.2">
      <c r="E46" s="93"/>
    </row>
    <row r="47" spans="5:5" ht="80" customHeight="1" x14ac:dyDescent="0.2">
      <c r="E47" s="93"/>
    </row>
    <row r="48" spans="5:5" ht="80" customHeight="1" x14ac:dyDescent="0.2">
      <c r="E48" s="93"/>
    </row>
    <row r="49" spans="5:5" ht="80" customHeight="1" x14ac:dyDescent="0.2">
      <c r="E49" s="93"/>
    </row>
    <row r="50" spans="5:5" ht="80" customHeight="1" x14ac:dyDescent="0.2">
      <c r="E50" s="93"/>
    </row>
    <row r="51" spans="5:5" ht="80" customHeight="1" x14ac:dyDescent="0.2">
      <c r="E51" s="93"/>
    </row>
    <row r="52" spans="5:5" ht="80" customHeight="1" x14ac:dyDescent="0.2">
      <c r="E52" s="93"/>
    </row>
    <row r="53" spans="5:5" ht="80" customHeight="1" x14ac:dyDescent="0.2">
      <c r="E53" s="93"/>
    </row>
    <row r="54" spans="5:5" ht="80" customHeight="1" x14ac:dyDescent="0.2">
      <c r="E54" s="93"/>
    </row>
    <row r="55" spans="5:5" ht="80" customHeight="1" x14ac:dyDescent="0.2">
      <c r="E55" s="93"/>
    </row>
    <row r="56" spans="5:5" ht="80" customHeight="1" x14ac:dyDescent="0.2">
      <c r="E56" s="93"/>
    </row>
    <row r="57" spans="5:5" ht="80" customHeight="1" x14ac:dyDescent="0.2">
      <c r="E57" s="93"/>
    </row>
    <row r="58" spans="5:5" ht="80" customHeight="1" x14ac:dyDescent="0.2">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zoomScale="80" zoomScaleNormal="80" zoomScaleSheetLayoutView="80" workbookViewId="0">
      <selection activeCell="D4" sqref="D4:G4"/>
    </sheetView>
  </sheetViews>
  <sheetFormatPr baseColWidth="10" defaultColWidth="12.83203125" defaultRowHeight="15" x14ac:dyDescent="0.2"/>
  <cols>
    <col min="1" max="1" width="9.5" style="6" customWidth="1"/>
    <col min="2" max="2" width="21.5" style="6" customWidth="1"/>
    <col min="3" max="3" width="13.1640625" style="6" customWidth="1"/>
    <col min="4" max="4" width="18.5" style="6" customWidth="1"/>
    <col min="5" max="6" width="15.5" style="6" customWidth="1"/>
    <col min="7" max="7" width="9.1640625" style="6" customWidth="1"/>
    <col min="8" max="8" width="16" style="6" bestFit="1" customWidth="1"/>
    <col min="9" max="9" width="12.83203125" style="6" customWidth="1"/>
    <col min="10" max="10" width="17.5" style="6" customWidth="1"/>
    <col min="11" max="11" width="12.5" style="6" customWidth="1"/>
    <col min="12" max="12" width="12.83203125" style="6"/>
    <col min="13" max="13" width="13" style="6" customWidth="1"/>
    <col min="14" max="14" width="15.1640625" style="6" customWidth="1"/>
    <col min="15" max="15" width="16.5" style="6" customWidth="1"/>
    <col min="16" max="16" width="2.1640625" style="6" customWidth="1"/>
    <col min="17" max="17" width="11.5" style="6" bestFit="1" customWidth="1"/>
    <col min="18" max="18" width="11.83203125" style="6" customWidth="1"/>
    <col min="19" max="19" width="16.83203125" style="6" bestFit="1" customWidth="1"/>
    <col min="20" max="20" width="30.33203125" style="6" customWidth="1"/>
    <col min="21" max="16384" width="12.83203125" style="6"/>
  </cols>
  <sheetData>
    <row r="1" spans="1:20" ht="15" customHeight="1" x14ac:dyDescent="0.2">
      <c r="A1" s="61"/>
      <c r="B1" s="211" t="s">
        <v>71</v>
      </c>
      <c r="C1" s="212"/>
      <c r="D1" s="212"/>
      <c r="E1" s="212"/>
      <c r="F1" s="212"/>
      <c r="G1" s="212"/>
      <c r="H1" s="212"/>
      <c r="I1" s="212"/>
      <c r="J1" s="212"/>
      <c r="K1" s="212"/>
      <c r="L1" s="212"/>
      <c r="M1" s="212"/>
      <c r="N1" s="212"/>
      <c r="O1" s="212"/>
      <c r="P1" s="212"/>
      <c r="Q1" s="212"/>
      <c r="R1" s="212"/>
      <c r="S1" s="212"/>
      <c r="T1" s="213"/>
    </row>
    <row r="2" spans="1:20" ht="36" customHeight="1" x14ac:dyDescent="0.2">
      <c r="A2" s="61"/>
      <c r="B2" s="214" t="s">
        <v>72</v>
      </c>
      <c r="C2" s="215"/>
      <c r="D2" s="215"/>
      <c r="E2" s="215"/>
      <c r="F2" s="215"/>
      <c r="G2" s="215"/>
      <c r="H2" s="215"/>
      <c r="I2" s="215"/>
      <c r="J2" s="215"/>
      <c r="K2" s="215"/>
      <c r="L2" s="215"/>
      <c r="M2" s="215"/>
      <c r="N2" s="215"/>
      <c r="O2" s="215"/>
      <c r="P2" s="215"/>
      <c r="Q2" s="215"/>
      <c r="R2" s="215"/>
      <c r="S2" s="215"/>
      <c r="T2" s="216"/>
    </row>
    <row r="3" spans="1:20" ht="22.5" customHeight="1" x14ac:dyDescent="0.2">
      <c r="A3" s="61"/>
      <c r="B3" s="225" t="s">
        <v>73</v>
      </c>
      <c r="C3" s="225"/>
      <c r="D3" s="227" t="s">
        <v>231</v>
      </c>
      <c r="E3" s="227"/>
      <c r="F3" s="227"/>
      <c r="G3" s="227"/>
      <c r="H3" s="227"/>
      <c r="I3" s="227"/>
      <c r="J3" s="227"/>
      <c r="K3" s="227"/>
      <c r="L3" s="227"/>
      <c r="M3" s="227"/>
      <c r="N3" s="227"/>
      <c r="O3" s="227"/>
      <c r="P3" s="227"/>
      <c r="Q3" s="227"/>
      <c r="R3" s="227"/>
      <c r="S3" s="227"/>
      <c r="T3" s="227"/>
    </row>
    <row r="4" spans="1:20" ht="24" customHeight="1" x14ac:dyDescent="0.2">
      <c r="A4" s="61"/>
      <c r="B4" s="225" t="s">
        <v>74</v>
      </c>
      <c r="C4" s="225"/>
      <c r="D4" s="198" t="s">
        <v>230</v>
      </c>
      <c r="E4" s="199"/>
      <c r="F4" s="199"/>
      <c r="G4" s="200"/>
      <c r="H4" s="85" t="s">
        <v>75</v>
      </c>
      <c r="I4" s="198" t="s">
        <v>227</v>
      </c>
      <c r="J4" s="199"/>
      <c r="K4" s="199"/>
      <c r="L4" s="199"/>
      <c r="M4" s="199"/>
      <c r="N4" s="199"/>
      <c r="O4" s="199"/>
      <c r="P4" s="199"/>
      <c r="Q4" s="199"/>
      <c r="R4" s="199"/>
      <c r="S4" s="199"/>
      <c r="T4" s="201"/>
    </row>
    <row r="5" spans="1:20" ht="24.75" customHeight="1" x14ac:dyDescent="0.2">
      <c r="A5" s="61"/>
      <c r="B5" s="226" t="s">
        <v>76</v>
      </c>
      <c r="C5" s="226"/>
      <c r="D5" s="228" t="s">
        <v>228</v>
      </c>
      <c r="E5" s="228"/>
      <c r="F5" s="228"/>
      <c r="G5" s="228"/>
      <c r="H5" s="228"/>
      <c r="I5" s="228"/>
      <c r="J5" s="228"/>
      <c r="K5" s="228"/>
      <c r="L5" s="228"/>
      <c r="M5" s="228"/>
      <c r="N5" s="228"/>
      <c r="O5" s="228"/>
      <c r="P5" s="228"/>
      <c r="Q5" s="228"/>
      <c r="R5" s="228"/>
      <c r="S5" s="228"/>
      <c r="T5" s="228"/>
    </row>
    <row r="6" spans="1:20" ht="24.75" customHeight="1" x14ac:dyDescent="0.2">
      <c r="A6" s="61"/>
      <c r="B6" s="226" t="s">
        <v>77</v>
      </c>
      <c r="C6" s="226"/>
      <c r="D6" s="228" t="s">
        <v>229</v>
      </c>
      <c r="E6" s="228"/>
      <c r="F6" s="228"/>
      <c r="G6" s="228"/>
      <c r="H6" s="228"/>
      <c r="I6" s="228"/>
      <c r="J6" s="228"/>
      <c r="K6" s="228"/>
      <c r="L6" s="228"/>
      <c r="M6" s="228"/>
      <c r="N6" s="228"/>
      <c r="O6" s="228"/>
      <c r="P6" s="228"/>
      <c r="Q6" s="228"/>
      <c r="R6" s="228"/>
      <c r="S6" s="228"/>
      <c r="T6" s="228"/>
    </row>
    <row r="7" spans="1:20" ht="135" x14ac:dyDescent="0.2">
      <c r="A7" s="50" t="s">
        <v>78</v>
      </c>
      <c r="B7" s="49" t="s">
        <v>79</v>
      </c>
      <c r="C7" s="32" t="s">
        <v>80</v>
      </c>
      <c r="D7" s="202" t="s">
        <v>81</v>
      </c>
      <c r="E7" s="203"/>
      <c r="F7" s="202" t="s">
        <v>82</v>
      </c>
      <c r="G7" s="203"/>
      <c r="H7" s="32" t="s">
        <v>83</v>
      </c>
      <c r="I7" s="32" t="s">
        <v>84</v>
      </c>
      <c r="J7" s="32" t="s">
        <v>85</v>
      </c>
      <c r="K7" s="32" t="s">
        <v>84</v>
      </c>
      <c r="L7" s="32" t="s">
        <v>86</v>
      </c>
      <c r="M7" s="32" t="s">
        <v>87</v>
      </c>
      <c r="N7" s="32" t="s">
        <v>88</v>
      </c>
      <c r="O7" s="32" t="s">
        <v>89</v>
      </c>
      <c r="P7" s="223"/>
      <c r="Q7" s="32" t="s">
        <v>90</v>
      </c>
      <c r="R7" s="32" t="s">
        <v>91</v>
      </c>
      <c r="S7" s="32" t="s">
        <v>92</v>
      </c>
      <c r="T7" s="33" t="s">
        <v>93</v>
      </c>
    </row>
    <row r="8" spans="1:20" ht="37.5" customHeight="1" x14ac:dyDescent="0.2">
      <c r="A8" s="159" t="s">
        <v>8</v>
      </c>
      <c r="B8" s="161" t="s">
        <v>224</v>
      </c>
      <c r="C8" s="162">
        <v>0.4</v>
      </c>
      <c r="D8" s="194" t="s">
        <v>218</v>
      </c>
      <c r="E8" s="195"/>
      <c r="F8" s="196" t="s">
        <v>219</v>
      </c>
      <c r="G8" s="197"/>
      <c r="H8" s="162"/>
      <c r="I8" s="160"/>
      <c r="J8" s="163"/>
      <c r="K8" s="160"/>
      <c r="L8" s="163"/>
      <c r="M8" s="160"/>
      <c r="N8" s="160"/>
      <c r="O8" s="40" t="str">
        <f>IF(N8&gt;0,IF(AND(N8&gt;=0,N8&lt;61),1,IF(AND(N8&gt;=61,N8&lt;81),2,IF(AND(N8&gt;=81,N8&lt;91),3,IF(AND(N8&gt;=91,N8&lt;=100),4)))),"")</f>
        <v/>
      </c>
      <c r="P8" s="223"/>
      <c r="Q8" s="31"/>
      <c r="R8" s="31"/>
      <c r="S8" s="68">
        <f>C8*R8/100</f>
        <v>0</v>
      </c>
      <c r="T8" s="165"/>
    </row>
    <row r="9" spans="1:20" ht="120" x14ac:dyDescent="0.2">
      <c r="A9" s="159" t="s">
        <v>17</v>
      </c>
      <c r="B9" s="161" t="s">
        <v>225</v>
      </c>
      <c r="C9" s="162">
        <v>0.3</v>
      </c>
      <c r="D9" s="194" t="s">
        <v>220</v>
      </c>
      <c r="E9" s="195"/>
      <c r="F9" s="196" t="s">
        <v>221</v>
      </c>
      <c r="G9" s="197"/>
      <c r="H9" s="164"/>
      <c r="I9" s="160"/>
      <c r="J9" s="163"/>
      <c r="K9" s="160"/>
      <c r="L9" s="163"/>
      <c r="M9" s="160"/>
      <c r="N9" s="160"/>
      <c r="O9" s="40" t="str">
        <f t="shared" ref="O9:O12" si="0">IF(N9&gt;0,IF(AND(N9&gt;=0,N9&lt;61),1,IF(AND(N9&gt;=61,N9&lt;81),2,IF(AND(N9&gt;=81,N9&lt;91),3,IF(AND(N9&gt;=91,N9&lt;=100),4)))),"")</f>
        <v/>
      </c>
      <c r="P9" s="223"/>
      <c r="Q9" s="31"/>
      <c r="R9" s="31"/>
      <c r="S9" s="68">
        <f t="shared" ref="S9:S12" si="1">C9*R9/100</f>
        <v>0</v>
      </c>
      <c r="T9" s="165"/>
    </row>
    <row r="10" spans="1:20" ht="90" x14ac:dyDescent="0.2">
      <c r="A10" s="159" t="s">
        <v>25</v>
      </c>
      <c r="B10" s="161" t="s">
        <v>226</v>
      </c>
      <c r="C10" s="162">
        <v>0.3</v>
      </c>
      <c r="D10" s="208" t="s">
        <v>222</v>
      </c>
      <c r="E10" s="209"/>
      <c r="F10" s="206" t="s">
        <v>223</v>
      </c>
      <c r="G10" s="207"/>
      <c r="H10" s="164"/>
      <c r="I10" s="160"/>
      <c r="J10" s="163"/>
      <c r="K10" s="160"/>
      <c r="L10" s="163"/>
      <c r="M10" s="160"/>
      <c r="N10" s="160"/>
      <c r="O10" s="40" t="str">
        <f t="shared" si="0"/>
        <v/>
      </c>
      <c r="P10" s="223"/>
      <c r="Q10" s="31"/>
      <c r="R10" s="31"/>
      <c r="S10" s="68">
        <f t="shared" si="1"/>
        <v>0</v>
      </c>
      <c r="T10" s="165"/>
    </row>
    <row r="11" spans="1:20" x14ac:dyDescent="0.2">
      <c r="A11" s="159"/>
      <c r="B11" s="161"/>
      <c r="C11" s="162"/>
      <c r="D11" s="208"/>
      <c r="E11" s="209"/>
      <c r="F11" s="206"/>
      <c r="G11" s="207"/>
      <c r="H11" s="164"/>
      <c r="I11" s="160"/>
      <c r="J11" s="163"/>
      <c r="K11" s="160"/>
      <c r="L11" s="163"/>
      <c r="M11" s="160"/>
      <c r="N11" s="160"/>
      <c r="O11" s="40" t="str">
        <f t="shared" si="0"/>
        <v/>
      </c>
      <c r="P11" s="223"/>
      <c r="Q11" s="31"/>
      <c r="R11" s="31"/>
      <c r="S11" s="68">
        <f t="shared" si="1"/>
        <v>0</v>
      </c>
      <c r="T11" s="165"/>
    </row>
    <row r="12" spans="1:20" ht="45" customHeight="1" x14ac:dyDescent="0.2">
      <c r="A12" s="159"/>
      <c r="B12" s="161"/>
      <c r="C12" s="162"/>
      <c r="D12" s="208"/>
      <c r="E12" s="209"/>
      <c r="F12" s="204"/>
      <c r="G12" s="205"/>
      <c r="H12" s="162"/>
      <c r="I12" s="160"/>
      <c r="J12" s="163"/>
      <c r="K12" s="160"/>
      <c r="L12" s="163"/>
      <c r="M12" s="160"/>
      <c r="N12" s="160"/>
      <c r="O12" s="40" t="str">
        <f t="shared" si="0"/>
        <v/>
      </c>
      <c r="P12" s="224"/>
      <c r="Q12" s="31"/>
      <c r="R12" s="31"/>
      <c r="S12" s="68">
        <f t="shared" si="1"/>
        <v>0</v>
      </c>
      <c r="T12" s="165"/>
    </row>
    <row r="13" spans="1:20" ht="45" x14ac:dyDescent="0.2">
      <c r="A13" s="61"/>
      <c r="B13" s="62"/>
      <c r="C13" s="63">
        <f>SUM(C8:C12)</f>
        <v>1</v>
      </c>
      <c r="D13" s="64"/>
      <c r="E13" s="64"/>
      <c r="F13" s="64"/>
      <c r="G13" s="64"/>
      <c r="H13" s="64"/>
      <c r="I13" s="64"/>
      <c r="J13" s="64"/>
      <c r="K13" s="64"/>
      <c r="L13" s="64"/>
      <c r="M13" s="64"/>
      <c r="N13" s="64"/>
      <c r="O13" s="64"/>
      <c r="P13" s="64"/>
      <c r="Q13" s="64"/>
      <c r="R13" s="64"/>
      <c r="S13" s="69">
        <f>SUM(S8:S12)</f>
        <v>0</v>
      </c>
      <c r="T13" s="69" t="s">
        <v>94</v>
      </c>
    </row>
    <row r="14" spans="1:20" ht="16" x14ac:dyDescent="0.2">
      <c r="A14" s="61"/>
      <c r="B14" s="65" t="s">
        <v>95</v>
      </c>
      <c r="C14" s="64"/>
      <c r="D14" s="64"/>
      <c r="E14" s="64"/>
      <c r="F14" s="64"/>
      <c r="G14" s="64"/>
      <c r="H14" s="64"/>
      <c r="I14" s="64"/>
      <c r="J14" s="64"/>
      <c r="K14" s="64"/>
      <c r="L14" s="64"/>
      <c r="M14" s="64"/>
      <c r="N14" s="64"/>
      <c r="O14" s="64"/>
      <c r="P14" s="64"/>
      <c r="Q14" s="64"/>
      <c r="R14" s="64"/>
      <c r="S14" s="64"/>
    </row>
    <row r="15" spans="1:20" ht="15" customHeight="1" x14ac:dyDescent="0.2">
      <c r="A15" s="61"/>
      <c r="B15" s="16" t="s">
        <v>96</v>
      </c>
      <c r="C15" s="17" t="s">
        <v>97</v>
      </c>
      <c r="D15" s="35" t="s">
        <v>98</v>
      </c>
      <c r="E15" s="18" t="s">
        <v>99</v>
      </c>
      <c r="F15" s="19" t="s">
        <v>100</v>
      </c>
      <c r="G15" s="217"/>
      <c r="H15" s="64"/>
      <c r="I15" s="64"/>
      <c r="J15" s="66"/>
      <c r="K15" s="66"/>
      <c r="L15" s="66"/>
      <c r="M15" s="66"/>
      <c r="N15" s="66"/>
      <c r="O15" s="66"/>
      <c r="P15" s="66"/>
      <c r="Q15" s="64"/>
      <c r="R15" s="64"/>
      <c r="S15" s="64"/>
      <c r="T15" s="61"/>
    </row>
    <row r="16" spans="1:20" ht="39.5" customHeight="1" x14ac:dyDescent="0.2">
      <c r="A16" s="61"/>
      <c r="B16" s="20" t="s">
        <v>101</v>
      </c>
      <c r="C16" s="37" t="s">
        <v>102</v>
      </c>
      <c r="D16" s="36" t="s">
        <v>103</v>
      </c>
      <c r="E16" s="38" t="s">
        <v>104</v>
      </c>
      <c r="F16" s="39" t="s">
        <v>105</v>
      </c>
      <c r="G16" s="218"/>
      <c r="H16" s="221" t="s">
        <v>106</v>
      </c>
      <c r="I16" s="222"/>
      <c r="J16" s="219" t="s">
        <v>107</v>
      </c>
      <c r="K16" s="220"/>
      <c r="L16" s="220"/>
      <c r="M16" s="220"/>
      <c r="N16" s="220"/>
      <c r="O16" s="220"/>
      <c r="P16" s="66"/>
      <c r="Q16" s="64"/>
      <c r="R16" s="64"/>
      <c r="S16" s="64"/>
      <c r="T16" s="61"/>
    </row>
    <row r="17" spans="1:20" ht="62.25" customHeight="1" x14ac:dyDescent="0.2">
      <c r="A17" s="61"/>
      <c r="B17" s="20" t="s">
        <v>108</v>
      </c>
      <c r="C17" s="34" t="s">
        <v>109</v>
      </c>
      <c r="D17" s="34" t="s">
        <v>110</v>
      </c>
      <c r="E17" s="34" t="s">
        <v>111</v>
      </c>
      <c r="F17" s="34" t="s">
        <v>112</v>
      </c>
      <c r="G17" s="218"/>
      <c r="H17" s="64"/>
      <c r="I17" s="64"/>
      <c r="J17" s="67"/>
      <c r="K17" s="67"/>
      <c r="L17" s="67"/>
      <c r="M17" s="67"/>
      <c r="N17" s="67"/>
      <c r="O17" s="67"/>
      <c r="P17" s="67"/>
      <c r="Q17" s="64"/>
      <c r="R17" s="64"/>
      <c r="S17" s="64"/>
      <c r="T17" s="61"/>
    </row>
    <row r="18" spans="1:20" ht="60" customHeight="1" x14ac:dyDescent="0.2">
      <c r="B18" s="210" t="s">
        <v>113</v>
      </c>
      <c r="C18" s="210"/>
      <c r="D18" s="210"/>
      <c r="E18" s="210"/>
      <c r="F18" s="210"/>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4">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 ref="F10:G10"/>
    <mergeCell ref="F11:G11"/>
    <mergeCell ref="D10:E10"/>
    <mergeCell ref="D11:E11"/>
    <mergeCell ref="D4:G4"/>
    <mergeCell ref="I4:T4"/>
    <mergeCell ref="F7:G7"/>
    <mergeCell ref="D7:E7"/>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baseColWidth="10" defaultColWidth="9.1640625" defaultRowHeight="11" x14ac:dyDescent="0.15"/>
  <cols>
    <col min="1" max="1" width="5.5" style="71" customWidth="1"/>
    <col min="2" max="2" width="27" style="2" customWidth="1"/>
    <col min="3" max="4" width="8.5" style="2" customWidth="1"/>
    <col min="5" max="5" width="15" style="77" customWidth="1"/>
    <col min="6" max="6" width="25.83203125" style="77" customWidth="1"/>
    <col min="7" max="7" width="11.6640625" style="2" customWidth="1"/>
    <col min="8" max="8" width="2" style="2" bestFit="1" customWidth="1"/>
    <col min="9" max="9" width="11.5" style="2" customWidth="1"/>
    <col min="10" max="10" width="10.5" style="2" customWidth="1"/>
    <col min="11" max="11" width="26" style="11" customWidth="1"/>
    <col min="12" max="12" width="30.83203125" style="11" customWidth="1"/>
    <col min="13" max="16384" width="9.1640625" style="2"/>
  </cols>
  <sheetData>
    <row r="1" spans="1:12" s="1" customFormat="1" ht="52.5" customHeight="1" x14ac:dyDescent="0.2">
      <c r="A1" s="271" t="s">
        <v>114</v>
      </c>
      <c r="B1" s="271"/>
      <c r="C1" s="271"/>
      <c r="D1" s="271"/>
      <c r="E1" s="271"/>
      <c r="F1" s="271"/>
      <c r="G1" s="271"/>
      <c r="H1" s="271"/>
      <c r="I1" s="271"/>
      <c r="J1" s="271"/>
      <c r="K1" s="271"/>
      <c r="L1" s="272"/>
    </row>
    <row r="2" spans="1:12" s="1" customFormat="1" ht="25.5" customHeight="1" x14ac:dyDescent="0.2">
      <c r="A2" s="274" t="s">
        <v>115</v>
      </c>
      <c r="B2" s="274"/>
      <c r="C2" s="274"/>
      <c r="D2" s="274"/>
      <c r="E2" s="274"/>
      <c r="F2" s="274"/>
      <c r="G2" s="274"/>
      <c r="H2" s="274"/>
      <c r="I2" s="274"/>
      <c r="J2" s="274"/>
      <c r="K2" s="274"/>
      <c r="L2" s="82"/>
    </row>
    <row r="3" spans="1:12" s="1" customFormat="1" ht="14" x14ac:dyDescent="0.2">
      <c r="A3" s="70"/>
      <c r="B3" s="13"/>
      <c r="C3" s="13"/>
      <c r="D3" s="13"/>
      <c r="E3" s="73"/>
      <c r="F3" s="73"/>
      <c r="G3" s="13"/>
      <c r="H3" s="13"/>
      <c r="I3" s="13"/>
      <c r="J3" s="13"/>
      <c r="K3" s="14"/>
      <c r="L3" s="12"/>
    </row>
    <row r="4" spans="1:12" s="1" customFormat="1" ht="15" x14ac:dyDescent="0.2">
      <c r="A4" s="273" t="s">
        <v>73</v>
      </c>
      <c r="B4" s="273"/>
      <c r="C4" s="273"/>
      <c r="D4" s="275"/>
      <c r="E4" s="275"/>
      <c r="F4" s="275"/>
      <c r="G4" s="275"/>
      <c r="H4" s="275"/>
      <c r="I4" s="275"/>
      <c r="J4" s="275"/>
      <c r="K4" s="275"/>
      <c r="L4" s="275"/>
    </row>
    <row r="5" spans="1:12" s="1" customFormat="1" ht="15" x14ac:dyDescent="0.2">
      <c r="A5" s="273" t="s">
        <v>116</v>
      </c>
      <c r="B5" s="273"/>
      <c r="C5" s="273"/>
      <c r="D5" s="275"/>
      <c r="E5" s="275"/>
      <c r="F5" s="275"/>
      <c r="G5" s="275"/>
      <c r="H5" s="275"/>
      <c r="I5" s="275"/>
      <c r="J5" s="275"/>
      <c r="K5" s="275"/>
      <c r="L5" s="275"/>
    </row>
    <row r="6" spans="1:12" s="1" customFormat="1" ht="15" x14ac:dyDescent="0.2">
      <c r="A6" s="273" t="s">
        <v>117</v>
      </c>
      <c r="B6" s="273"/>
      <c r="C6" s="273"/>
      <c r="D6" s="275"/>
      <c r="E6" s="275"/>
      <c r="F6" s="275"/>
      <c r="G6" s="275"/>
      <c r="H6" s="275"/>
      <c r="I6" s="275"/>
      <c r="J6" s="275"/>
      <c r="K6" s="275"/>
      <c r="L6" s="275"/>
    </row>
    <row r="7" spans="1:12" s="1" customFormat="1" ht="15" x14ac:dyDescent="0.2">
      <c r="A7" s="273" t="s">
        <v>77</v>
      </c>
      <c r="B7" s="273"/>
      <c r="C7" s="273"/>
      <c r="D7" s="275"/>
      <c r="E7" s="275"/>
      <c r="F7" s="275"/>
      <c r="G7" s="275"/>
      <c r="H7" s="275"/>
      <c r="I7" s="275"/>
      <c r="J7" s="275"/>
      <c r="K7" s="275"/>
      <c r="L7" s="275"/>
    </row>
    <row r="8" spans="1:12" x14ac:dyDescent="0.15">
      <c r="B8" s="60"/>
      <c r="C8" s="60"/>
      <c r="D8" s="60"/>
      <c r="E8" s="74"/>
      <c r="F8" s="74"/>
      <c r="G8" s="60"/>
      <c r="H8" s="60"/>
      <c r="I8" s="60"/>
      <c r="J8" s="60"/>
      <c r="K8" s="58"/>
      <c r="L8" s="58"/>
    </row>
    <row r="9" spans="1:12" s="44" customFormat="1" ht="128.25" customHeight="1" thickBot="1" x14ac:dyDescent="0.25">
      <c r="A9" s="187"/>
      <c r="B9" s="170" t="s">
        <v>118</v>
      </c>
      <c r="C9" s="171" t="s">
        <v>119</v>
      </c>
      <c r="D9" s="171" t="s">
        <v>120</v>
      </c>
      <c r="E9" s="276" t="s">
        <v>121</v>
      </c>
      <c r="F9" s="277"/>
      <c r="G9" s="41" t="s">
        <v>122</v>
      </c>
      <c r="H9" s="51"/>
      <c r="I9" s="41" t="s">
        <v>123</v>
      </c>
      <c r="J9" s="41" t="s">
        <v>124</v>
      </c>
      <c r="K9" s="42" t="s">
        <v>125</v>
      </c>
      <c r="L9" s="43" t="s">
        <v>126</v>
      </c>
    </row>
    <row r="10" spans="1:12" ht="70.5" customHeight="1" thickBot="1" x14ac:dyDescent="0.2">
      <c r="A10" s="173">
        <v>1</v>
      </c>
      <c r="B10" s="174" t="s">
        <v>127</v>
      </c>
      <c r="C10" s="175">
        <v>0.1</v>
      </c>
      <c r="D10" s="176">
        <f>+IF((OR($C$10=0,$C$11=0,$C$12=0,$C$13=0,$C$14=0,$C$18=0)),C10/SUM($C$10:$C$18),C10)</f>
        <v>0.1</v>
      </c>
      <c r="E10" s="278" t="s">
        <v>128</v>
      </c>
      <c r="F10" s="279"/>
      <c r="G10" s="21"/>
      <c r="H10" s="166"/>
      <c r="I10" s="21"/>
      <c r="J10" s="29">
        <f>(($D$10))*I10</f>
        <v>0</v>
      </c>
      <c r="K10" s="167"/>
      <c r="L10" s="168"/>
    </row>
    <row r="11" spans="1:12" ht="64.5" customHeight="1" thickBot="1" x14ac:dyDescent="0.2">
      <c r="A11" s="188">
        <v>2</v>
      </c>
      <c r="B11" s="72" t="s">
        <v>129</v>
      </c>
      <c r="C11" s="79">
        <v>0.2</v>
      </c>
      <c r="D11" s="172">
        <f t="shared" ref="D11:D18" si="0">+IF((OR($C$10=0,$C$11=0,$C$12=0,$C$13=0,$C$14=0,$C$18=0)),C11/SUM($C$10:$C$18),C11)</f>
        <v>0.2</v>
      </c>
      <c r="E11" s="269" t="s">
        <v>130</v>
      </c>
      <c r="F11" s="270"/>
      <c r="G11" s="21"/>
      <c r="H11" s="166"/>
      <c r="I11" s="21"/>
      <c r="J11" s="29">
        <f>($D$11)*I11</f>
        <v>0</v>
      </c>
      <c r="K11" s="167"/>
      <c r="L11" s="168"/>
    </row>
    <row r="12" spans="1:12" ht="42.75" customHeight="1" thickBot="1" x14ac:dyDescent="0.2">
      <c r="A12" s="189">
        <v>3</v>
      </c>
      <c r="B12" s="72" t="s">
        <v>131</v>
      </c>
      <c r="C12" s="79">
        <v>0.05</v>
      </c>
      <c r="D12" s="28">
        <f t="shared" si="0"/>
        <v>0.05</v>
      </c>
      <c r="E12" s="269" t="s">
        <v>132</v>
      </c>
      <c r="F12" s="270"/>
      <c r="G12" s="21"/>
      <c r="H12" s="166"/>
      <c r="I12" s="21"/>
      <c r="J12" s="29">
        <f>($D$12)*I12</f>
        <v>0</v>
      </c>
      <c r="K12" s="167"/>
      <c r="L12" s="168"/>
    </row>
    <row r="13" spans="1:12" ht="115.5" customHeight="1" thickBot="1" x14ac:dyDescent="0.2">
      <c r="A13" s="189">
        <v>4</v>
      </c>
      <c r="B13" s="72" t="s">
        <v>133</v>
      </c>
      <c r="C13" s="79">
        <v>0.2</v>
      </c>
      <c r="D13" s="28">
        <f t="shared" si="0"/>
        <v>0.2</v>
      </c>
      <c r="E13" s="269" t="s">
        <v>134</v>
      </c>
      <c r="F13" s="270"/>
      <c r="G13" s="21"/>
      <c r="H13" s="166"/>
      <c r="I13" s="21"/>
      <c r="J13" s="29">
        <f>($D$13)*I13</f>
        <v>0</v>
      </c>
      <c r="K13" s="169"/>
      <c r="L13" s="168"/>
    </row>
    <row r="14" spans="1:12" ht="121.5" customHeight="1" thickBot="1" x14ac:dyDescent="0.2">
      <c r="A14" s="190">
        <v>5</v>
      </c>
      <c r="B14" s="80" t="s">
        <v>135</v>
      </c>
      <c r="C14" s="81">
        <v>0.05</v>
      </c>
      <c r="D14" s="177">
        <f t="shared" si="0"/>
        <v>0.05</v>
      </c>
      <c r="E14" s="269" t="s">
        <v>136</v>
      </c>
      <c r="F14" s="270"/>
      <c r="G14" s="21"/>
      <c r="H14" s="166"/>
      <c r="I14" s="21"/>
      <c r="J14" s="29">
        <f>($D$14)*I14</f>
        <v>0</v>
      </c>
      <c r="K14" s="169"/>
      <c r="L14" s="168"/>
    </row>
    <row r="15" spans="1:12" ht="66" customHeight="1" thickBot="1" x14ac:dyDescent="0.2">
      <c r="A15" s="173">
        <v>6</v>
      </c>
      <c r="B15" s="178" t="s">
        <v>137</v>
      </c>
      <c r="C15" s="179">
        <v>0.1</v>
      </c>
      <c r="D15" s="176">
        <f t="shared" si="0"/>
        <v>0.1</v>
      </c>
      <c r="E15" s="269" t="s">
        <v>138</v>
      </c>
      <c r="F15" s="270"/>
      <c r="G15" s="21"/>
      <c r="H15" s="166"/>
      <c r="I15" s="21"/>
      <c r="J15" s="29">
        <f>($D$15)*I15</f>
        <v>0</v>
      </c>
      <c r="K15" s="169"/>
      <c r="L15" s="168"/>
    </row>
    <row r="16" spans="1:12" ht="56.25" customHeight="1" thickBot="1" x14ac:dyDescent="0.2">
      <c r="A16" s="188">
        <v>7</v>
      </c>
      <c r="B16" s="72" t="s">
        <v>139</v>
      </c>
      <c r="C16" s="79">
        <v>0.1</v>
      </c>
      <c r="D16" s="172">
        <f t="shared" si="0"/>
        <v>0.1</v>
      </c>
      <c r="E16" s="269" t="s">
        <v>140</v>
      </c>
      <c r="F16" s="270"/>
      <c r="G16" s="21"/>
      <c r="H16" s="166"/>
      <c r="I16" s="21"/>
      <c r="J16" s="29">
        <f>($D$16)*I16</f>
        <v>0</v>
      </c>
      <c r="K16" s="169"/>
      <c r="L16" s="168"/>
    </row>
    <row r="17" spans="1:12" ht="68.25" customHeight="1" thickBot="1" x14ac:dyDescent="0.2">
      <c r="A17" s="189">
        <v>8</v>
      </c>
      <c r="B17" s="72" t="s">
        <v>141</v>
      </c>
      <c r="C17" s="79">
        <v>0.1</v>
      </c>
      <c r="D17" s="28">
        <f t="shared" si="0"/>
        <v>0.1</v>
      </c>
      <c r="E17" s="269" t="s">
        <v>142</v>
      </c>
      <c r="F17" s="270"/>
      <c r="G17" s="21"/>
      <c r="H17" s="166"/>
      <c r="I17" s="21"/>
      <c r="J17" s="29">
        <f>($D$17)*I17</f>
        <v>0</v>
      </c>
      <c r="K17" s="169"/>
      <c r="L17" s="168"/>
    </row>
    <row r="18" spans="1:12" ht="84.75" customHeight="1" thickBot="1" x14ac:dyDescent="0.2">
      <c r="A18" s="190">
        <v>9</v>
      </c>
      <c r="B18" s="80" t="s">
        <v>143</v>
      </c>
      <c r="C18" s="81">
        <v>0.1</v>
      </c>
      <c r="D18" s="177">
        <f t="shared" si="0"/>
        <v>0.1</v>
      </c>
      <c r="E18" s="284" t="s">
        <v>144</v>
      </c>
      <c r="F18" s="285"/>
      <c r="G18" s="182"/>
      <c r="H18" s="183"/>
      <c r="I18" s="182"/>
      <c r="J18" s="184">
        <f>($D$18)*I18</f>
        <v>0</v>
      </c>
      <c r="K18" s="185"/>
      <c r="L18" s="186"/>
    </row>
    <row r="19" spans="1:12" ht="63" thickBot="1" x14ac:dyDescent="0.3">
      <c r="A19" s="191"/>
      <c r="B19" s="192" t="s">
        <v>145</v>
      </c>
      <c r="C19" s="193">
        <f>+SUM(C10:C18)</f>
        <v>1</v>
      </c>
      <c r="D19" s="193">
        <f>+SUM(D10:D18)</f>
        <v>1</v>
      </c>
      <c r="E19" s="282"/>
      <c r="F19" s="283"/>
      <c r="G19" s="180"/>
      <c r="H19" s="181"/>
      <c r="I19" s="22" t="s">
        <v>146</v>
      </c>
      <c r="J19" s="30">
        <f>SUM(J10:J18)</f>
        <v>0</v>
      </c>
      <c r="K19" s="57"/>
      <c r="L19" s="57"/>
    </row>
    <row r="20" spans="1:12" ht="14" x14ac:dyDescent="0.2">
      <c r="B20" s="254"/>
      <c r="C20" s="254"/>
      <c r="D20" s="254"/>
      <c r="E20" s="254"/>
      <c r="F20" s="254"/>
      <c r="G20" s="254"/>
      <c r="H20" s="255"/>
      <c r="I20" s="24" t="s">
        <v>147</v>
      </c>
      <c r="J20" s="25"/>
      <c r="K20" s="57"/>
      <c r="L20" s="57"/>
    </row>
    <row r="21" spans="1:12" ht="17" x14ac:dyDescent="0.25">
      <c r="B21" s="254"/>
      <c r="C21" s="254"/>
      <c r="D21" s="254"/>
      <c r="E21" s="254"/>
      <c r="F21" s="254"/>
      <c r="G21" s="254"/>
      <c r="H21" s="255"/>
      <c r="I21" s="23" t="s">
        <v>148</v>
      </c>
      <c r="J21" s="26">
        <f>J19/4</f>
        <v>0</v>
      </c>
      <c r="K21" s="57"/>
      <c r="L21" s="57"/>
    </row>
    <row r="22" spans="1:12" ht="14" x14ac:dyDescent="0.2">
      <c r="B22" s="7" t="s">
        <v>95</v>
      </c>
      <c r="C22" s="13"/>
      <c r="D22" s="13"/>
      <c r="E22" s="73"/>
      <c r="F22" s="73"/>
      <c r="G22" s="13"/>
      <c r="H22" s="59"/>
      <c r="I22" s="83"/>
      <c r="J22" s="84"/>
      <c r="K22" s="12"/>
      <c r="L22" s="58"/>
    </row>
    <row r="23" spans="1:12" ht="74" customHeight="1" x14ac:dyDescent="0.15">
      <c r="B23" s="8" t="s">
        <v>96</v>
      </c>
      <c r="C23" s="257" t="s">
        <v>149</v>
      </c>
      <c r="D23" s="258"/>
      <c r="E23" s="259"/>
      <c r="F23" s="263" t="s">
        <v>150</v>
      </c>
      <c r="G23" s="264"/>
      <c r="H23" s="3"/>
      <c r="I23" s="265" t="s">
        <v>151</v>
      </c>
      <c r="J23" s="265"/>
      <c r="K23" s="265"/>
      <c r="L23" s="265"/>
    </row>
    <row r="24" spans="1:12" ht="12" x14ac:dyDescent="0.15">
      <c r="B24" s="27" t="s">
        <v>152</v>
      </c>
      <c r="C24" s="257" t="s">
        <v>153</v>
      </c>
      <c r="D24" s="259"/>
      <c r="E24" s="75" t="s">
        <v>154</v>
      </c>
      <c r="F24" s="263"/>
      <c r="G24" s="264"/>
      <c r="H24" s="256"/>
      <c r="I24" s="265"/>
      <c r="J24" s="265"/>
      <c r="K24" s="265"/>
      <c r="L24" s="265"/>
    </row>
    <row r="25" spans="1:12" ht="14.25" customHeight="1" x14ac:dyDescent="0.15">
      <c r="B25" s="9">
        <v>1</v>
      </c>
      <c r="C25" s="261" t="s">
        <v>155</v>
      </c>
      <c r="D25" s="262"/>
      <c r="E25" s="76" t="s">
        <v>156</v>
      </c>
      <c r="F25" s="263"/>
      <c r="G25" s="264"/>
      <c r="H25" s="256"/>
      <c r="I25" s="265"/>
      <c r="J25" s="265"/>
      <c r="K25" s="265"/>
      <c r="L25" s="265"/>
    </row>
    <row r="26" spans="1:12" ht="14.25" customHeight="1" x14ac:dyDescent="0.15">
      <c r="B26" s="10">
        <v>2</v>
      </c>
      <c r="C26" s="261" t="s">
        <v>157</v>
      </c>
      <c r="D26" s="262"/>
      <c r="E26" s="76" t="s">
        <v>158</v>
      </c>
      <c r="F26" s="263"/>
      <c r="G26" s="264"/>
      <c r="H26" s="256"/>
      <c r="I26" s="265"/>
      <c r="J26" s="265"/>
      <c r="K26" s="265"/>
      <c r="L26" s="265"/>
    </row>
    <row r="27" spans="1:12" ht="14.25" customHeight="1" x14ac:dyDescent="0.2">
      <c r="B27" s="10">
        <v>3</v>
      </c>
      <c r="C27" s="261" t="s">
        <v>159</v>
      </c>
      <c r="D27" s="262"/>
      <c r="E27" s="76" t="s">
        <v>160</v>
      </c>
      <c r="F27" s="73"/>
      <c r="G27" s="13"/>
      <c r="H27" s="13"/>
      <c r="I27" s="265"/>
      <c r="J27" s="265"/>
      <c r="K27" s="265"/>
      <c r="L27" s="265"/>
    </row>
    <row r="28" spans="1:12" ht="14.25" customHeight="1" x14ac:dyDescent="0.2">
      <c r="B28" s="10">
        <v>4</v>
      </c>
      <c r="C28" s="261" t="s">
        <v>161</v>
      </c>
      <c r="D28" s="262"/>
      <c r="E28" s="76" t="s">
        <v>162</v>
      </c>
      <c r="F28" s="73"/>
      <c r="G28" s="13"/>
      <c r="H28" s="13"/>
      <c r="I28" s="265"/>
      <c r="J28" s="265"/>
      <c r="K28" s="265"/>
      <c r="L28" s="265"/>
    </row>
    <row r="29" spans="1:12" ht="33.75" customHeight="1" thickBot="1" x14ac:dyDescent="0.25">
      <c r="B29" s="286" t="s">
        <v>163</v>
      </c>
      <c r="C29" s="287"/>
      <c r="D29" s="287"/>
      <c r="E29" s="287"/>
      <c r="F29" s="73"/>
      <c r="G29" s="13"/>
      <c r="H29" s="13"/>
      <c r="I29" s="265"/>
      <c r="J29" s="265"/>
      <c r="K29" s="265"/>
      <c r="L29" s="265"/>
    </row>
    <row r="30" spans="1:12" ht="14.25" customHeight="1" x14ac:dyDescent="0.2">
      <c r="B30" s="288" t="s">
        <v>164</v>
      </c>
      <c r="C30" s="290" t="s">
        <v>165</v>
      </c>
      <c r="D30" s="291"/>
      <c r="E30" s="86" t="s">
        <v>166</v>
      </c>
      <c r="F30" s="73"/>
      <c r="G30" s="13"/>
      <c r="H30" s="13"/>
      <c r="I30" s="265"/>
      <c r="J30" s="265"/>
      <c r="K30" s="265"/>
      <c r="L30" s="265"/>
    </row>
    <row r="31" spans="1:12" ht="22.5" customHeight="1" x14ac:dyDescent="0.2">
      <c r="B31" s="289"/>
      <c r="C31" s="292"/>
      <c r="D31" s="293"/>
      <c r="E31" s="87" t="s">
        <v>167</v>
      </c>
      <c r="F31" s="73"/>
      <c r="G31" s="13"/>
      <c r="H31" s="13"/>
      <c r="I31" s="265"/>
      <c r="J31" s="265"/>
      <c r="K31" s="265"/>
      <c r="L31" s="265"/>
    </row>
    <row r="32" spans="1:12" ht="14.25" customHeight="1" x14ac:dyDescent="0.2">
      <c r="B32" s="88" t="s">
        <v>168</v>
      </c>
      <c r="C32" s="267" t="s">
        <v>169</v>
      </c>
      <c r="D32" s="268"/>
      <c r="E32" s="89">
        <v>1</v>
      </c>
      <c r="F32" s="73"/>
      <c r="G32" s="13"/>
      <c r="H32" s="13"/>
      <c r="I32" s="265"/>
      <c r="J32" s="265"/>
      <c r="K32" s="265"/>
      <c r="L32" s="265"/>
    </row>
    <row r="33" spans="2:12" ht="14.25" customHeight="1" x14ac:dyDescent="0.2">
      <c r="B33" s="88" t="s">
        <v>170</v>
      </c>
      <c r="C33" s="267" t="s">
        <v>171</v>
      </c>
      <c r="D33" s="268"/>
      <c r="E33" s="90">
        <v>0.9</v>
      </c>
      <c r="F33" s="73"/>
      <c r="G33" s="13"/>
      <c r="H33" s="13"/>
      <c r="I33" s="265"/>
      <c r="J33" s="265"/>
      <c r="K33" s="265"/>
      <c r="L33" s="265"/>
    </row>
    <row r="34" spans="2:12" ht="14.25" customHeight="1" x14ac:dyDescent="0.2">
      <c r="B34" s="88" t="s">
        <v>172</v>
      </c>
      <c r="C34" s="267" t="s">
        <v>173</v>
      </c>
      <c r="D34" s="268"/>
      <c r="E34" s="90">
        <v>0.8</v>
      </c>
      <c r="F34" s="73"/>
      <c r="G34" s="13"/>
      <c r="H34" s="13"/>
      <c r="I34" s="265"/>
      <c r="J34" s="265"/>
      <c r="K34" s="265"/>
      <c r="L34" s="265"/>
    </row>
    <row r="35" spans="2:12" ht="14.25" customHeight="1" x14ac:dyDescent="0.2">
      <c r="B35" s="88" t="s">
        <v>174</v>
      </c>
      <c r="C35" s="267" t="s">
        <v>175</v>
      </c>
      <c r="D35" s="268"/>
      <c r="E35" s="90">
        <v>0.7</v>
      </c>
      <c r="F35" s="73"/>
      <c r="G35" s="13"/>
      <c r="H35" s="13"/>
      <c r="I35" s="265"/>
      <c r="J35" s="265"/>
      <c r="K35" s="265"/>
      <c r="L35" s="265"/>
    </row>
    <row r="36" spans="2:12" ht="14.25" customHeight="1" x14ac:dyDescent="0.2">
      <c r="B36" s="88" t="s">
        <v>174</v>
      </c>
      <c r="C36" s="267" t="s">
        <v>175</v>
      </c>
      <c r="D36" s="268"/>
      <c r="E36" s="90">
        <v>0.7</v>
      </c>
      <c r="F36" s="73"/>
      <c r="G36" s="13"/>
      <c r="H36" s="13"/>
      <c r="I36" s="13"/>
      <c r="J36" s="13"/>
      <c r="K36" s="12"/>
      <c r="L36" s="58"/>
    </row>
    <row r="37" spans="2:12" ht="14.25" customHeight="1" thickBot="1" x14ac:dyDescent="0.25">
      <c r="B37" s="91" t="s">
        <v>176</v>
      </c>
      <c r="C37" s="280" t="s">
        <v>177</v>
      </c>
      <c r="D37" s="281"/>
      <c r="E37" s="92">
        <v>0.5</v>
      </c>
      <c r="F37" s="73"/>
      <c r="G37" s="13"/>
      <c r="H37" s="13"/>
      <c r="I37" s="13"/>
      <c r="J37" s="13"/>
      <c r="K37" s="12"/>
      <c r="L37" s="58"/>
    </row>
    <row r="38" spans="2:12" ht="112.5" customHeight="1" x14ac:dyDescent="0.2">
      <c r="B38" s="260" t="s">
        <v>217</v>
      </c>
      <c r="C38" s="260"/>
      <c r="D38" s="260"/>
      <c r="E38" s="260"/>
      <c r="F38" s="260"/>
      <c r="G38" s="260"/>
      <c r="H38" s="260"/>
      <c r="I38" s="260"/>
      <c r="J38" s="260"/>
      <c r="K38" s="12"/>
      <c r="L38" s="58"/>
    </row>
    <row r="39" spans="2:12" ht="51.75" customHeight="1" x14ac:dyDescent="0.2">
      <c r="B39" s="266"/>
      <c r="C39" s="266"/>
      <c r="D39" s="266"/>
      <c r="E39" s="266"/>
      <c r="F39" s="266"/>
      <c r="G39" s="266"/>
      <c r="H39" s="266"/>
      <c r="I39" s="266"/>
      <c r="J39" s="266"/>
      <c r="K39" s="12"/>
      <c r="L39" s="58"/>
    </row>
    <row r="41" spans="2:12" ht="53.25" customHeight="1" x14ac:dyDescent="0.15">
      <c r="B41" s="252"/>
      <c r="C41" s="253"/>
      <c r="D41" s="253"/>
      <c r="E41" s="253"/>
      <c r="F41" s="253"/>
      <c r="G41" s="253"/>
      <c r="H41" s="253"/>
      <c r="I41" s="253"/>
      <c r="J41" s="253"/>
      <c r="K41" s="253"/>
      <c r="L41" s="253"/>
    </row>
    <row r="42" spans="2:12" ht="14" x14ac:dyDescent="0.2">
      <c r="B42" s="1"/>
      <c r="C42" s="1"/>
      <c r="D42" s="1"/>
      <c r="E42" s="78"/>
      <c r="F42" s="78"/>
      <c r="G42" s="1"/>
      <c r="H42" s="1"/>
      <c r="I42" s="1"/>
      <c r="J42" s="1"/>
    </row>
    <row r="43" spans="2:12" ht="14" x14ac:dyDescent="0.2">
      <c r="H43" s="1"/>
      <c r="I43" s="1"/>
      <c r="J43" s="1"/>
    </row>
    <row r="44" spans="2:12" ht="14" x14ac:dyDescent="0.2">
      <c r="H44" s="1"/>
      <c r="I44" s="1"/>
      <c r="J44" s="1"/>
    </row>
    <row r="45" spans="2:12" ht="14" x14ac:dyDescent="0.2">
      <c r="H45" s="1"/>
      <c r="I45" s="1"/>
      <c r="J45" s="1"/>
    </row>
    <row r="46" spans="2:12" ht="14"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 ref="E11:F11"/>
    <mergeCell ref="A1:L1"/>
    <mergeCell ref="A7:C7"/>
    <mergeCell ref="A2:K2"/>
    <mergeCell ref="A4:C4"/>
    <mergeCell ref="A5:C5"/>
    <mergeCell ref="A6:C6"/>
    <mergeCell ref="D6:L6"/>
    <mergeCell ref="D7:L7"/>
    <mergeCell ref="D4:L4"/>
    <mergeCell ref="D5:L5"/>
    <mergeCell ref="E9:F9"/>
    <mergeCell ref="E10:F10"/>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baseColWidth="10" defaultColWidth="9.5" defaultRowHeight="25" customHeight="1" x14ac:dyDescent="0.2"/>
  <cols>
    <col min="1" max="1" width="150.5" style="4" customWidth="1"/>
    <col min="2" max="16384" width="9.5" style="4"/>
  </cols>
  <sheetData>
    <row r="1" spans="1:1" ht="25" customHeight="1" x14ac:dyDescent="0.2">
      <c r="A1" s="52" t="s">
        <v>178</v>
      </c>
    </row>
    <row r="2" spans="1:1" ht="13.5" customHeight="1" x14ac:dyDescent="0.2">
      <c r="A2" s="5"/>
    </row>
    <row r="3" spans="1:1" ht="25" customHeight="1" x14ac:dyDescent="0.2">
      <c r="A3" s="5" t="s">
        <v>179</v>
      </c>
    </row>
    <row r="4" spans="1:1" ht="25" customHeight="1" x14ac:dyDescent="0.2">
      <c r="A4" s="5" t="s">
        <v>180</v>
      </c>
    </row>
    <row r="5" spans="1:1" ht="30" customHeight="1" x14ac:dyDescent="0.2">
      <c r="A5" s="5" t="s">
        <v>181</v>
      </c>
    </row>
    <row r="6" spans="1:1" ht="25" customHeight="1" x14ac:dyDescent="0.2">
      <c r="A6" s="5" t="s">
        <v>182</v>
      </c>
    </row>
    <row r="7" spans="1:1" ht="12" customHeight="1" x14ac:dyDescent="0.2">
      <c r="A7" s="5"/>
    </row>
    <row r="8" spans="1:1" ht="25" customHeight="1" x14ac:dyDescent="0.2">
      <c r="A8" s="15" t="s">
        <v>183</v>
      </c>
    </row>
    <row r="9" spans="1:1" ht="16" x14ac:dyDescent="0.2">
      <c r="A9" s="53" t="s">
        <v>184</v>
      </c>
    </row>
    <row r="10" spans="1:1" ht="16" x14ac:dyDescent="0.2">
      <c r="A10" s="53" t="s">
        <v>185</v>
      </c>
    </row>
    <row r="11" spans="1:1" ht="15" x14ac:dyDescent="0.2">
      <c r="A11" s="53"/>
    </row>
    <row r="12" spans="1:1" ht="15" x14ac:dyDescent="0.2">
      <c r="A12" s="53"/>
    </row>
    <row r="13" spans="1:1" ht="15" x14ac:dyDescent="0.2">
      <c r="A13" s="53"/>
    </row>
    <row r="14" spans="1:1" ht="15" x14ac:dyDescent="0.2">
      <c r="A14" s="53"/>
    </row>
    <row r="15" spans="1:1" ht="15" x14ac:dyDescent="0.2">
      <c r="A15" s="53"/>
    </row>
    <row r="16" spans="1:1" ht="15" x14ac:dyDescent="0.2">
      <c r="A16" s="53"/>
    </row>
    <row r="17" spans="1:1" ht="25" customHeight="1" x14ac:dyDescent="0.2">
      <c r="A17" s="15" t="s">
        <v>186</v>
      </c>
    </row>
    <row r="18" spans="1:1" ht="48" x14ac:dyDescent="0.2">
      <c r="A18" s="53" t="s">
        <v>187</v>
      </c>
    </row>
    <row r="19" spans="1:1" ht="16" x14ac:dyDescent="0.2">
      <c r="A19" s="54" t="s">
        <v>185</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baseColWidth="10" defaultColWidth="9.1640625" defaultRowHeight="11" x14ac:dyDescent="0.15"/>
  <cols>
    <col min="1" max="1" width="20.83203125" style="2" customWidth="1"/>
    <col min="2" max="3" width="8.5" style="2" customWidth="1"/>
    <col min="4" max="4" width="22.5" style="2" customWidth="1"/>
    <col min="5" max="5" width="53.6640625" style="2" customWidth="1"/>
    <col min="6" max="7" width="7.1640625" style="2" customWidth="1"/>
    <col min="8" max="8" width="7.83203125" style="2" customWidth="1"/>
    <col min="9" max="9" width="2" style="2" bestFit="1" customWidth="1"/>
    <col min="10" max="10" width="11.5" style="2" customWidth="1"/>
    <col min="11" max="11" width="10.5" style="2" customWidth="1"/>
    <col min="12" max="12" width="29.33203125" style="11" customWidth="1"/>
    <col min="13" max="16384" width="9.1640625" style="2"/>
  </cols>
  <sheetData>
    <row r="1" spans="1:12" s="1" customFormat="1" ht="30" customHeight="1" x14ac:dyDescent="0.2">
      <c r="A1" s="318" t="s">
        <v>188</v>
      </c>
      <c r="B1" s="319"/>
      <c r="C1" s="319"/>
      <c r="D1" s="319"/>
      <c r="E1" s="319"/>
      <c r="F1" s="319"/>
      <c r="G1" s="319"/>
      <c r="H1" s="319"/>
      <c r="I1" s="319"/>
      <c r="J1" s="319"/>
      <c r="K1" s="319"/>
      <c r="L1" s="320"/>
    </row>
    <row r="2" spans="1:12" s="1" customFormat="1" ht="21" customHeight="1" x14ac:dyDescent="0.2">
      <c r="A2" s="321" t="s">
        <v>73</v>
      </c>
      <c r="B2" s="322"/>
      <c r="C2" s="323" t="s">
        <v>189</v>
      </c>
      <c r="D2" s="323"/>
      <c r="E2" s="323"/>
      <c r="F2" s="323"/>
      <c r="G2" s="323"/>
      <c r="H2" s="323"/>
      <c r="I2" s="323"/>
      <c r="J2" s="323"/>
      <c r="K2" s="323"/>
      <c r="L2" s="324"/>
    </row>
    <row r="3" spans="1:12" s="1" customFormat="1" ht="118.5" customHeight="1" x14ac:dyDescent="0.2">
      <c r="A3" s="297" t="s">
        <v>116</v>
      </c>
      <c r="B3" s="298"/>
      <c r="C3" s="275" t="s">
        <v>190</v>
      </c>
      <c r="D3" s="325"/>
      <c r="E3" s="325"/>
      <c r="F3" s="325"/>
      <c r="G3" s="325"/>
      <c r="H3" s="325"/>
      <c r="I3" s="325"/>
      <c r="J3" s="325"/>
      <c r="K3" s="325"/>
      <c r="L3" s="326"/>
    </row>
    <row r="4" spans="1:12" s="1" customFormat="1" ht="102.75" customHeight="1" x14ac:dyDescent="0.2">
      <c r="A4" s="297" t="s">
        <v>77</v>
      </c>
      <c r="B4" s="298"/>
      <c r="C4" s="299" t="s">
        <v>191</v>
      </c>
      <c r="D4" s="300"/>
      <c r="E4" s="300"/>
      <c r="F4" s="300"/>
      <c r="G4" s="300"/>
      <c r="H4" s="300"/>
      <c r="I4" s="300"/>
      <c r="J4" s="300"/>
      <c r="K4" s="300"/>
      <c r="L4" s="301"/>
    </row>
    <row r="5" spans="1:12" s="1" customFormat="1" ht="102.75" customHeight="1" x14ac:dyDescent="0.2">
      <c r="A5" s="315" t="s">
        <v>192</v>
      </c>
      <c r="B5" s="316"/>
      <c r="C5" s="316"/>
      <c r="D5" s="316"/>
      <c r="E5" s="316"/>
      <c r="F5" s="316"/>
      <c r="G5" s="316"/>
      <c r="H5" s="316"/>
      <c r="I5" s="316"/>
      <c r="J5" s="316"/>
      <c r="K5" s="316"/>
      <c r="L5" s="317"/>
    </row>
    <row r="6" spans="1:12" s="1" customFormat="1" ht="25.5" customHeight="1" x14ac:dyDescent="0.2">
      <c r="A6" s="305" t="s">
        <v>193</v>
      </c>
      <c r="B6" s="306"/>
      <c r="C6" s="306"/>
      <c r="D6" s="306"/>
      <c r="E6" s="306"/>
      <c r="F6" s="306"/>
      <c r="G6" s="306"/>
      <c r="H6" s="306"/>
      <c r="I6" s="306"/>
      <c r="J6" s="306"/>
      <c r="K6" s="306"/>
      <c r="L6" s="307"/>
    </row>
    <row r="7" spans="1:12" s="45" customFormat="1" ht="243.75" customHeight="1" x14ac:dyDescent="0.2">
      <c r="A7" s="46" t="s">
        <v>194</v>
      </c>
      <c r="B7" s="302" t="s">
        <v>195</v>
      </c>
      <c r="C7" s="303"/>
      <c r="D7" s="303"/>
      <c r="E7" s="303"/>
      <c r="F7" s="303"/>
      <c r="G7" s="303"/>
      <c r="H7" s="303"/>
      <c r="I7" s="303"/>
      <c r="J7" s="303"/>
      <c r="K7" s="303"/>
      <c r="L7" s="304"/>
    </row>
    <row r="8" spans="1:12" s="45" customFormat="1" ht="69.75" customHeight="1" x14ac:dyDescent="0.2">
      <c r="A8" s="46" t="s">
        <v>196</v>
      </c>
      <c r="B8" s="308" t="s">
        <v>197</v>
      </c>
      <c r="C8" s="303"/>
      <c r="D8" s="303"/>
      <c r="E8" s="303"/>
      <c r="F8" s="303"/>
      <c r="G8" s="303"/>
      <c r="H8" s="303"/>
      <c r="I8" s="303"/>
      <c r="J8" s="303"/>
      <c r="K8" s="303"/>
      <c r="L8" s="304"/>
    </row>
    <row r="9" spans="1:12" s="45" customFormat="1" ht="112.5" customHeight="1" x14ac:dyDescent="0.2">
      <c r="A9" s="46" t="s">
        <v>198</v>
      </c>
      <c r="B9" s="308" t="s">
        <v>199</v>
      </c>
      <c r="C9" s="303"/>
      <c r="D9" s="303"/>
      <c r="E9" s="303"/>
      <c r="F9" s="303"/>
      <c r="G9" s="303"/>
      <c r="H9" s="303"/>
      <c r="I9" s="303"/>
      <c r="J9" s="303"/>
      <c r="K9" s="303"/>
      <c r="L9" s="304"/>
    </row>
    <row r="10" spans="1:12" s="45" customFormat="1" ht="70.5" customHeight="1" x14ac:dyDescent="0.2">
      <c r="A10" s="46" t="s">
        <v>200</v>
      </c>
      <c r="B10" s="308" t="s">
        <v>201</v>
      </c>
      <c r="C10" s="303"/>
      <c r="D10" s="303"/>
      <c r="E10" s="303"/>
      <c r="F10" s="303"/>
      <c r="G10" s="303"/>
      <c r="H10" s="303"/>
      <c r="I10" s="303"/>
      <c r="J10" s="303"/>
      <c r="K10" s="303"/>
      <c r="L10" s="304"/>
    </row>
    <row r="11" spans="1:12" s="1" customFormat="1" ht="25.5" customHeight="1" x14ac:dyDescent="0.2">
      <c r="A11" s="305" t="s">
        <v>202</v>
      </c>
      <c r="B11" s="306"/>
      <c r="C11" s="306"/>
      <c r="D11" s="306"/>
      <c r="E11" s="306"/>
      <c r="F11" s="306"/>
      <c r="G11" s="306"/>
      <c r="H11" s="306"/>
      <c r="I11" s="306"/>
      <c r="J11" s="306"/>
      <c r="K11" s="306"/>
      <c r="L11" s="307"/>
    </row>
    <row r="12" spans="1:12" s="45" customFormat="1" ht="78" customHeight="1" x14ac:dyDescent="0.2">
      <c r="A12" s="47" t="s">
        <v>203</v>
      </c>
      <c r="B12" s="302" t="s">
        <v>204</v>
      </c>
      <c r="C12" s="303"/>
      <c r="D12" s="303"/>
      <c r="E12" s="303"/>
      <c r="F12" s="303"/>
      <c r="G12" s="303"/>
      <c r="H12" s="303"/>
      <c r="I12" s="303"/>
      <c r="J12" s="303"/>
      <c r="K12" s="303"/>
      <c r="L12" s="304"/>
    </row>
    <row r="13" spans="1:12" s="45" customFormat="1" ht="61.5" customHeight="1" x14ac:dyDescent="0.2">
      <c r="A13" s="47" t="s">
        <v>205</v>
      </c>
      <c r="B13" s="302" t="s">
        <v>206</v>
      </c>
      <c r="C13" s="303"/>
      <c r="D13" s="303"/>
      <c r="E13" s="303"/>
      <c r="F13" s="303"/>
      <c r="G13" s="303"/>
      <c r="H13" s="303"/>
      <c r="I13" s="303"/>
      <c r="J13" s="303"/>
      <c r="K13" s="303"/>
      <c r="L13" s="304"/>
    </row>
    <row r="14" spans="1:12" s="45" customFormat="1" ht="96.75" customHeight="1" x14ac:dyDescent="0.2">
      <c r="A14" s="47" t="s">
        <v>207</v>
      </c>
      <c r="B14" s="302" t="s">
        <v>208</v>
      </c>
      <c r="C14" s="303"/>
      <c r="D14" s="303"/>
      <c r="E14" s="303"/>
      <c r="F14" s="303"/>
      <c r="G14" s="303"/>
      <c r="H14" s="303"/>
      <c r="I14" s="303"/>
      <c r="J14" s="303"/>
      <c r="K14" s="303"/>
      <c r="L14" s="304"/>
    </row>
    <row r="15" spans="1:12" ht="14" x14ac:dyDescent="0.2">
      <c r="A15" s="312"/>
      <c r="B15" s="313"/>
      <c r="C15" s="313"/>
      <c r="D15" s="313"/>
      <c r="E15" s="313"/>
      <c r="F15" s="313"/>
      <c r="G15" s="313"/>
      <c r="H15" s="313"/>
      <c r="I15" s="313"/>
      <c r="J15" s="313"/>
      <c r="K15" s="313"/>
      <c r="L15" s="314"/>
    </row>
    <row r="16" spans="1:12" s="45" customFormat="1" ht="114.75" customHeight="1" x14ac:dyDescent="0.2">
      <c r="A16" s="48" t="s">
        <v>209</v>
      </c>
      <c r="B16" s="309" t="s">
        <v>210</v>
      </c>
      <c r="C16" s="310"/>
      <c r="D16" s="310"/>
      <c r="E16" s="310"/>
      <c r="F16" s="310"/>
      <c r="G16" s="310"/>
      <c r="H16" s="310"/>
      <c r="I16" s="310"/>
      <c r="J16" s="310"/>
      <c r="K16" s="310"/>
      <c r="L16" s="311"/>
    </row>
    <row r="17" spans="1:12" s="56" customFormat="1" ht="65.25" customHeight="1" x14ac:dyDescent="0.15">
      <c r="A17" s="55" t="s">
        <v>211</v>
      </c>
      <c r="B17" s="294" t="s">
        <v>212</v>
      </c>
      <c r="C17" s="295"/>
      <c r="D17" s="295"/>
      <c r="E17" s="295"/>
      <c r="F17" s="295"/>
      <c r="G17" s="295"/>
      <c r="H17" s="295"/>
      <c r="I17" s="295"/>
      <c r="J17" s="295"/>
      <c r="K17" s="295"/>
      <c r="L17" s="296"/>
    </row>
    <row r="18" spans="1:12" ht="14"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A1:L1"/>
    <mergeCell ref="A2:B2"/>
    <mergeCell ref="C2:L2"/>
    <mergeCell ref="A3:B3"/>
    <mergeCell ref="C3:L3"/>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SANSONE</cp:lastModifiedBy>
  <cp:revision/>
  <cp:lastPrinted>2026-03-11T08:45:38Z</cp:lastPrinted>
  <dcterms:created xsi:type="dcterms:W3CDTF">2014-11-14T17:12:20Z</dcterms:created>
  <dcterms:modified xsi:type="dcterms:W3CDTF">2026-03-31T19:53:45Z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