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24226"/>
  <mc:AlternateContent xmlns:mc="http://schemas.openxmlformats.org/markup-compatibility/2006">
    <mc:Choice Requires="x15">
      <x15ac:absPath xmlns:x15ac="http://schemas.microsoft.com/office/spreadsheetml/2010/11/ac" url="F:\performance\2026\"/>
    </mc:Choice>
  </mc:AlternateContent>
  <xr:revisionPtr revIDLastSave="0" documentId="8_{F4519281-65D4-4A37-AF45-BBFED1056867}" xr6:coauthVersionLast="47" xr6:coauthVersionMax="47" xr10:uidLastSave="{00000000-0000-0000-0000-000000000000}"/>
  <bookViews>
    <workbookView xWindow="-108" yWindow="-108" windowWidth="23256" windowHeight="12456" tabRatio="791" activeTab="1" xr2:uid="{00000000-000D-0000-FFFF-FFFF00000000}"/>
  </bookViews>
  <sheets>
    <sheet name="Obiettivi FUNZ_NO_RESP" sheetId="1" r:id="rId1"/>
    <sheet name="OBIETTIVI ass.,monit.,sintesi." sheetId="2" r:id="rId2"/>
    <sheet name="comportamenti Funz_INC_NO_ RESP" sheetId="3" r:id="rId3"/>
    <sheet name="RELAZIONE DI SINTESI" sheetId="4" r:id="rId4"/>
    <sheet name="Istruzioni Compilazione" sheetId="5" r:id="rId5"/>
  </sheets>
  <definedNames>
    <definedName name="_xlnm.Print_Area" localSheetId="2">'comportamenti Funz_INC_NO_ RESP'!$A$1:$L$39</definedName>
    <definedName name="_xlnm.Print_Area" localSheetId="4">'Istruzioni Compilazione'!$A$1:$L$17</definedName>
    <definedName name="_xlnm.Print_Area" localSheetId="1">'OBIETTIVI ass.,monit.,sintesi.'!$A$1:$T$17</definedName>
  </definedNames>
  <calcPr calcId="191029" forceFullCal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9" i="3" l="1"/>
  <c r="D18" i="3"/>
  <c r="J18" i="3" s="1"/>
  <c r="D17" i="3"/>
  <c r="J17" i="3" s="1"/>
  <c r="D16" i="3"/>
  <c r="J16" i="3" s="1"/>
  <c r="D15" i="3"/>
  <c r="J15" i="3" s="1"/>
  <c r="D14" i="3"/>
  <c r="J14" i="3" s="1"/>
  <c r="D13" i="3"/>
  <c r="J13" i="3" s="1"/>
  <c r="D12" i="3"/>
  <c r="J12" i="3" s="1"/>
  <c r="D11" i="3"/>
  <c r="J11" i="3" s="1"/>
  <c r="D10" i="3"/>
  <c r="C13" i="2"/>
  <c r="S12" i="2"/>
  <c r="O12" i="2"/>
  <c r="S11" i="2"/>
  <c r="O11" i="2"/>
  <c r="S10" i="2"/>
  <c r="O10" i="2"/>
  <c r="S9" i="2"/>
  <c r="O9" i="2"/>
  <c r="S8" i="2"/>
  <c r="S13" i="2" s="1"/>
  <c r="O8" i="2"/>
  <c r="D19" i="3" l="1"/>
  <c r="J10" i="3"/>
  <c r="J19" i="3" s="1"/>
  <c r="J21"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ChatGPT</author>
  </authors>
  <commentList>
    <comment ref="C13" authorId="0" shapeId="0" xr:uid="{00000000-0006-0000-0100-000001000000}">
      <text>
        <r>
          <rPr>
            <sz val="11"/>
            <color theme="1"/>
            <rFont val="Calibri"/>
            <family val="2"/>
            <scheme val="minor"/>
          </rPr>
          <t>Il totale dei pesi deve essere pari a 100. Proposta inserita: 40% - 30% - 30%, con riduzione dell’obiettivo sui tempi di pagamento.</t>
        </r>
      </text>
    </comment>
  </commentList>
</comments>
</file>

<file path=xl/sharedStrings.xml><?xml version="1.0" encoding="utf-8"?>
<sst xmlns="http://schemas.openxmlformats.org/spreadsheetml/2006/main" count="323" uniqueCount="215">
  <si>
    <t>SCHEDA  DI VALUTAZIONE DEGLI OBIETTIVI OPERATIVI PER IL PERSONALE DELL'AREA DEI FUNZIONARI  NON RESPONSABILE DI STRUTTURA CON INCARICO CONFERITO DAL DG</t>
  </si>
  <si>
    <t xml:space="preserve">Scheda con gli obiettivi assegnati, i monitoraggi, la sintesi della rendicontazione finale, l'autovalutazione e la valutazione dei risultati raggiunti.
</t>
  </si>
  <si>
    <t>Periodo di valutazione:</t>
  </si>
  <si>
    <t>Nome valutato/a :</t>
  </si>
  <si>
    <t>Dott.ssa Anna Russo - matr. 56564</t>
  </si>
  <si>
    <t xml:space="preserve">Incarico: </t>
  </si>
  <si>
    <t>Responsabile dei processi amministrativo-contabili presso il Centro</t>
  </si>
  <si>
    <t>Soggetto valutatore:</t>
  </si>
  <si>
    <t>Struttura di afferenza:</t>
  </si>
  <si>
    <t>Centro ORCEI / ITC</t>
  </si>
  <si>
    <t>Nr. Obiettivo</t>
  </si>
  <si>
    <t>Obiettivo</t>
  </si>
  <si>
    <t>Peso</t>
  </si>
  <si>
    <t>Indicatore</t>
  </si>
  <si>
    <t xml:space="preserve">Target </t>
  </si>
  <si>
    <t>Monitoraggio
Risultato intermedio al 30 giugno (da trasmettere entro il 15 luglio)</t>
  </si>
  <si>
    <t>Scostamento</t>
  </si>
  <si>
    <t>Monitoraggio
Risultato intermedio al 31 ottobre (da trasmettere entro il 15 novembre)</t>
  </si>
  <si>
    <t>Sintesi dei risultati raggiunti al 31 dicembre
(da trasmettere entro il 15 febbraio 2027)</t>
  </si>
  <si>
    <t>Risultato Raggiunto (%)
(**)</t>
  </si>
  <si>
    <t>Punteggio in autovalutazione (*)</t>
  </si>
  <si>
    <t>Punteggio in valutazione (*)</t>
  </si>
  <si>
    <t>Percentuale (**)</t>
  </si>
  <si>
    <t>Punteggio valutato rispetto al peso dell'obiettivo
(%)</t>
  </si>
  <si>
    <t xml:space="preserve">Commento a cura del soggetto valutatore  (***) </t>
  </si>
  <si>
    <t>1_2026</t>
  </si>
  <si>
    <t>obiettivo AT- Rafforzamento e difesa dei valori etici e dell’integrità nella comunità accademica. 
Attuazione, per la parte di competenza, delle seguenti azioni (con pari sub-peso delle 3 azioni):
A.attuazione delle misure per la prevenzione della corruzione programmate nell'appendice 2.3.E al PIAO 
B. attuazione degli obblighi di pubblicazione riepilogati nell'appendice 2.3.C al PIAO 
C.  monitoraggio dello stato di attuazione delle misure di prevenzione della corruzione e degli obblighi di pubblicazione
N.B. si veda la NOTA *
peso: 40%</t>
  </si>
  <si>
    <t xml:space="preserve">A. Percentuale di attuazione  delle misure  programmate nell'appendice 2.3.E  . 
B.Percentuale di attuazione  delle misure  programmate nell'appendice 2.3.C .
C. Percentuale di rispetto dei termini di invio dei monitoraggi da trasmettere all’indirizzo PEC uff.etica-trasparenza@pec.unina.it:
- I monitoraggio: periodo 1 gennaio-30 giugno, da inviare entro il 15 luglio;
-II monitoraggio: periodo 1 luglio-31 ottobre, da inviare entro il 15 novembre; 
- III monitoraggio: periodo 1 novembre-31 dicembre, da inviare entro il 15 febbraio
</t>
  </si>
  <si>
    <t>A)  100%
B) 100%
C) 100%
N.B. si veda la NOTA **</t>
  </si>
  <si>
    <t>2_2026</t>
  </si>
  <si>
    <t>Rafforzamento e miglioramento del livello di tutela dei dati personali.                                                                                   
Aggiornamento del Registro dei trattamenti di Ateneo ad opera dei Referenti del trattamento (art. 7 del Regolamento di Ateneo in materia di trattamento dei Dati Personali) 
peso: 30%</t>
  </si>
  <si>
    <t xml:space="preserve">percentuale di trattamenti di dati personali relativi a procedimenti di competenza della U.O./Struttura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t>
  </si>
  <si>
    <t xml:space="preserve">Per le U.O./Strutture già presenti nel registro:
percentuale di trattamenti di competenza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100%
Per le nuove U.O./Strutture che non hanno attività mappate
percentuale di trattamenti di competenza  per i quali si procede al caricamenti delle informazioni  nella piattaforma DPM, tenendo conto delle eventuali indicazioni provenienti dall'Ufficio Privacy qualora vi siano modifiche sostanziali del quadro normativo europeo, nazionale o delle disposizioni regolamentarie di Ateneo: 100%
 </t>
  </si>
  <si>
    <t>3_2026</t>
  </si>
  <si>
    <t xml:space="preserve">
Monitoraggio e rispetto dei tempi di pagamento (art. 4 bis, d.l. 13/2023, conv. con l. 41/23)
peso: 30%
</t>
  </si>
  <si>
    <t xml:space="preserve">% di  fatture non pagate nel termine di 30 gg. per le quali viene inviato un report di dettaglio al Soggetto valutatore,  da allegare al fascicolo di valutazione 2026. 
Fonte dei dati: PIATTAFORMA RGS-MEF
</t>
  </si>
  <si>
    <t xml:space="preserve">100%
 </t>
  </si>
  <si>
    <t>Punteggio valutazione finale connesso al raggiungimento degli obiettivi</t>
  </si>
  <si>
    <t>Legenda:</t>
  </si>
  <si>
    <t>Punteggio</t>
  </si>
  <si>
    <t xml:space="preserve">1 = </t>
  </si>
  <si>
    <t>2 =</t>
  </si>
  <si>
    <t xml:space="preserve">3 = </t>
  </si>
  <si>
    <t xml:space="preserve">4 = </t>
  </si>
  <si>
    <t>per la Autovalutazione e per la Valutazione (*):</t>
  </si>
  <si>
    <t xml:space="preserve">MOLTO inferiore alle attese </t>
  </si>
  <si>
    <t>ABBASTANZA inferiore alle attese</t>
  </si>
  <si>
    <t>DI POCO inferiore alle attese</t>
  </si>
  <si>
    <t>IN LINEA con o SUPERIORE alle attese</t>
  </si>
  <si>
    <t>Il commento/motivazione in relazione alla singola voce è obbligatorio nel caso di scostamento in positivo o in negativo del punteggio di valutazione rispetto al punteggio di autovalutazione</t>
  </si>
  <si>
    <t>Percentuale (**):</t>
  </si>
  <si>
    <t>(fino a 60% di raggiungimento dell'obiettivo)</t>
  </si>
  <si>
    <t>(da 61% a 80% di raggiungimento dell'obiettivo)</t>
  </si>
  <si>
    <t>(da 81% a 90%  di raggiungimento dell'obiettivo)</t>
  </si>
  <si>
    <t>(da 91% a 100% di raggiungimento dell'obiettivo)</t>
  </si>
  <si>
    <t>N.B.: I risultati conseguiti in attuazione degli obiettivi di struttura (e degli eventuali obiettivi individuali assegnati) rilevano ai fini della corresponsione di 1/3 dell’indennità prevista nella contrattazione collettiva integrativa di Ateneo ed alle condizioni ivi stabilite (cfr. Allegato 4, pag. 2, SMVP 2026)</t>
  </si>
  <si>
    <t>2.2.3 B) obiettivi organizzativi ASSEGNATI ai Funzionari/Elevate Professionalità con i seguenti incarichi conferiti dal Direttore generale: Capi degli Uffici Contabilità dei Dipartimenti e  Responsabili dei processi amministrativo-contabili presso le altre Strutture di Ateneo 
Il Valutatore specifica i pesi attribuiti a ciascun obiettivo. In mancanza di specificazione, a ciascun obiettivo si intende attribuito il peso riportato in tabella</t>
  </si>
  <si>
    <t>AMBITO</t>
  </si>
  <si>
    <t>PROSPETTIVA</t>
  </si>
  <si>
    <t>OBIETTIVO/AZIONI</t>
  </si>
  <si>
    <t>INDICATORE</t>
  </si>
  <si>
    <t>TARGET 2026</t>
  </si>
  <si>
    <t>STAKEHOLDER</t>
  </si>
  <si>
    <t>BASELINE, RISULTATO ATTESO, FONTE, RISORSE</t>
  </si>
  <si>
    <t>Etica e Trasparenza</t>
  </si>
  <si>
    <t>Pluriennale
Consolidamento/
Miglioramento</t>
  </si>
  <si>
    <t>obiettivo AT- Rafforzamento e difesa dei valori etici e dell’integrità nella comunità accademica. 
Attuazione, per la parte di competenza, delle seguenti azioni (con pari sub-peso delle 3 azioni):
A.attuazione delle misure per la prevenzione della corruzione programmate nell'appendice 2.3.E al PIAO 
B. attuazione degli obblighi di pubblicazione riepilogati nell'appendice 2.3.C al PIAO 
C.  monitoraggio dello stato di attuazione delle misure di prevenzione della corruzione e degli obblighi di pubblicazione
N.B. si veda la NOTA *
peso: 30%</t>
  </si>
  <si>
    <t>Comunità Universitaria, utenza interna ed esterna, enti ed istituzioni, imprese prestatrici di beni, servizi, lavori</t>
  </si>
  <si>
    <t>Baseline: cfr. Relazione RPCT  per l'anno 2025 
Risultato atteso: Controllo e minimizzazione del rischio di fallimento etico e di corruzione                               
Fonte: Report di monitoraggio UET (Ufficio Etica e Trasparenza)</t>
  </si>
  <si>
    <t>NOTA*: Qualora nell’ambito di competenza del Funzionario/Elevata Professionalità con incarico conferito dal Direttore generale non rientri l’attuazione di specifiche misure per la prevenzione della corruzione, si dovrà darne conto in sede di invio del monitoraggio; in tal caso, il peso complessivo dell'OBIETTIVO è distribuito in misura uguale tra le azioni B) e C).</t>
  </si>
  <si>
    <t>NOTA**   (Salve diverse disposizioni in corso d'anno del Direttore Generale o del RPCT) :
1. Nelle pagine web ‘dedicate’ (raggiungibili dai link pubblicati in area riservata, alla voce Anticorruzione) sono messi a disposizione i facsimili personalizzati da utilizzare;
2. le scadenze sopraindicate sono automaticamente prorogate al successivo giorno lavorativo qualora ricadano in un giorno non lavorativo degli Uffici: sabato, domenica e giorni festivi, ulteriori giorni di chiusura disposti dal Direttore Generale;
3.Per il calcolo della percentuale di attuazione dell'azione C il soggetto valutatore procede verificando l'invio dei 3 monitoraggi entro il termine stabilito per ciascuno, attribuendo il 100% per l'invio entro i termini. 
In caso di mancato rispetto di uno o più termini la percentuale di attuazione sarà individuata determinando la media tra i punteggi assegnati a ciascun monitoraggio come di seguito indicato:
- in caso di 0 giorni di ritardo sarà attribuito un punteggio pari a 100;
- in caso di ritardo superiore a 10 giorni sarà attribuito un punteggio pari a 0;
-in caso di ritardo compreso tra 1 e 10 giorni sarà attribuito un punteggio calcolato proporzionalmente ai valori indicati.
4. I report di monitoraggio dello stato di attuazione delle misure di prevenzione della corruzione e degli obblighi di pubblicazione dovranno essere inviati entro i termini sopra indicati all’indirizzo uff.etica-trasparenza@pec.unina.it (fermo restando che una copia di tutti i report di monitoraggio va inserita anche tra la documentazione da allegare al fascicolo di valutazione, da inviare al soggetto valutatore entro il 15.2)</t>
  </si>
  <si>
    <t>PSA:
TRAIETTORIA 3 - Semplificazione e Università Agile </t>
  </si>
  <si>
    <t>Annuale/ 
Miglioramento</t>
  </si>
  <si>
    <t>Rafforzamento e miglioramento del livello di tutela dei dati personali.                                                                                   
Aggiornamento del Registro dei trattamenti di Ateneo ad opera dei Referenti del trattamento (art. 7 del Regolamento di Ateneo in materia di trattamento dei Dati Personali) 
peso: 10%</t>
  </si>
  <si>
    <t>Comunità Universitaria, Utenza esterna ed interna (persone fisiche)</t>
  </si>
  <si>
    <t xml:space="preserve">Baseline: Piattaforma DPM operante; Registro dei trattamenti esistente ed aggiornato (anno 2025)
Risultato atteso: Miglioramento della gestione degli adempimenti connessi alla privacy
Fonte: Relazione della Dirigente Area Legale, Privacy e TAP; atti ufficiali di Ateneo; Registro dei trattamenti </t>
  </si>
  <si>
    <t>PSA:
TRAIETTORIA 3 -Semplificazione e Università Agile 
Agenda 2030, ob. 16 - Etica e Trasparenza</t>
  </si>
  <si>
    <t xml:space="preserve">
Monitoraggio e rispetto dei tempi di pagamento (art. 4 bis, d.l. 13/2023, conv. con l. 41/23)
peso: 60%
</t>
  </si>
  <si>
    <t>Comunità Universitaria, utenza interna ed esterna, enti ed istituzioni, imprese e persone prestatrici di beni, servizi, lavori</t>
  </si>
  <si>
    <t xml:space="preserve">Baseline: https://www.unina.it/it/ateneo/trasparenza/pagamenti
Risultato atteso: miglioramento (consolidamento) del processo di pagamento
Fonte: atti ufficiali di Ateneo; piattaforma RGS-MEF 
</t>
  </si>
  <si>
    <t>N_2026</t>
  </si>
  <si>
    <t xml:space="preserve">Ulteriori obiettivi sono assegnati secondo le indicazioni di cui al Sistema di Misurazione e Valutazione della Performance 2026  [tenendo conto della pianificazione strategica di Ateneo, del ruolo svolto dal valutato e dell'incarico conferito dal D.G., nonché con gli obiettivi annuali e/o pluriennali perseguiti dalla Struttura/Dipartimento/Centro, quali risultanti ad es.  dai Piani Triennali di Sviluppo e Programmazione (P.S.T.P.) dei Dipartimenti e/o in relazione alle attività strategiche/caratterizzanti la Struttura/Ufficio]  </t>
  </si>
  <si>
    <t>TARGET</t>
  </si>
  <si>
    <t>2.2.3 C) obiettivi organizzativi  ASSEGNATI ai Funzionari/Elevate Professionalità con i seguenti incarichi conferiti dal Direttore generale: Capi degli Uffici Ricerca dei Dipartimenti 
Il Valutatore specifica i pesi attribuiti a ciascun obiettivo. In mancanza  di specificazione, a ciascun obiettivo si intende attribuito ugual peso</t>
  </si>
  <si>
    <t>obiettivo AT- Rafforzamento e difesa dei valori etici e dell’integrità nella comunità accademica. 
Attuazione, per la parte di competenza, delle seguenti azioni (con pari sub-peso delle 3 azioni):
A.attuazione delle misure per la prevenzione della corruzione programmate nell'appendice 2.3.E al PIAO 
B. attuazione degli obblighi di pubblicazione riepilogati nell'appendice 2.3.C al PIAO 
C.  monitoraggio dello stato di attuazione delle misure di prevenzione della corruzione e degli obblgihi di pubblicazione
N.B. si veda la NOTA *</t>
  </si>
  <si>
    <t>NOTA**   (Salve diverse disposizoni in corso d'anno del Direttore Generale o del RPCT) :
1. Nelle pagine web ‘dedicate’ (raggiungibili dai link pubblicati in area riservata, alla voce Anticorruzione) sono messi a disposizione i facsimili personalizzati da utilizzare;
2. le scadenze sopraindicate sono automaticamente prorogate al successivo giorno lavorativo qualora ricadano in un giorno non lavorativo degli Uffici: sabato, domenica e giorni festivi, ulteriori giorni di chiusura disposti dal Direttore Generale;
3.Per il calcolo della percentuale di attuazione dell'azione C il soggetto valutatore procede verificando l'invio dei 3 monitoraggi entro il termine stabilito per ciascuno, attribuendo il 100% per l'invio entro i termini. 
In caso di mancato rispetto di uno o più termini la percentuale di attuazione sarà individuata determinando la media tra i punteggi assegnati a ciascun monitoraggio come di seguito indicato:
- in caso di 0 giorni di ritardo sarà attribuito un punteggio pari a 100;
- in caso di ritardo superiore a 10 giorni sarà attribuito un punteggio pari a 0;
-in caso di ritardo compreso tra 1 e 10 giorni sarà attribuito un punteggio calcolato proporzionalmente ai valori indicati.
4. I report di monitoraggio dello stato di attuazione delle misure di prevenzione della corruzione e degli obblighi di pubblicazione dovranno essere inviati entro i termini sopra indicati all’indirizzo uff.etica-trasparenza@pec.unina.it (fermo restando che una copia di tutti i report di monitoraggio va inserita anche tra la documentazione da allegare al fascicolo di valutazione, da inviare al soggetto valutatore entro il 15.2)</t>
  </si>
  <si>
    <t>Strategico - PSA:
TRAIETTORIA 3 - Semplificazione e Università Agile </t>
  </si>
  <si>
    <t xml:space="preserve">Rafforzamento e miglioramento del livello di tutela dei dati personali.                                                                                   
Aggiornamento del Registro dei trattamenti di Ateneo ad opera dei Referenti del trattamento (art. 7 del Regolamento di Ateneo in materia di trattamento dei Dati Personali) </t>
  </si>
  <si>
    <t xml:space="preserve"> 
percentuale di trattamenti di dati personali relativi a procedimenti di competenza dell aU.O./Struttura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t>
  </si>
  <si>
    <t>Strategico - PSA -
OBIETTIVO 6 –
Ricerca Globale e OBIETTIVO 7 - Engaged University- Azioni 6.1 e 7.4</t>
  </si>
  <si>
    <t>Pluriennale/ 
Innovazione</t>
  </si>
  <si>
    <t>PROGETTI PNRR e PRIN-PNRR
Monitoraggio dell'andamento del/i progetto/i e della spesa</t>
  </si>
  <si>
    <t>n. comunicazioni</t>
  </si>
  <si>
    <t xml:space="preserve">n. 2 comunicazioni </t>
  </si>
  <si>
    <t>Personale docente e ricercatore, dottorandi, studenti, MUR</t>
  </si>
  <si>
    <t xml:space="preserve">Baseline: 2 monitoraggi nel 2026 
Risultato atteso: miglioramento ed ottimizzazione del supporto dell'Amministrazione Centrale alle attività dei Dipartimenti ed ai progetti strategici 
Fonte:  atti ufficiali di Ateneo                       </t>
  </si>
  <si>
    <t xml:space="preserve">Ulteriori obiettivi sono assegnati secondo le indicazioni di cui al Sistema di Misurazione e Valutazione della Performance 2026  [tenendo conto della pianificazione strategica di Ateneo, del ruolo svolto dal valutato e dell'incarico conferito dal D.G., nonché con gli obiettivi annuali e/o pluriennali perseguiti dal Dipartimento, quali risultanti ad es.  dal Piano Triennale di Sviluppo e Programmazione (P.S.T.P.) e/o in relazione alle attività strategiche/caratterizzanti la Struttura/Ufficio]  </t>
  </si>
  <si>
    <t xml:space="preserve">2.2.3 D) obiettivi  ASSEGNATI ai Funzionari/Elevate Professionalità con i seguenti incarichi conferiti dal Direttore generale: Capi degli Uffici  per la Didattica dei Dipartimenti 
Il Valutatore specifica i pesi attribuiti a ciascun obiettivo. In mancanza  di specificazione, a ciascun obiettivo si intende attribuito ugual peso
</t>
  </si>
  <si>
    <t>NOTA**  (Salve diverse disposizioni in corso d'anno del Direttore Generale o del RPCT): 
1. Nelle pagine web ‘dedicate’ (raggiungibili dai link pubblicati in area riservata, alla voce Anticorruzione) sono messi a disposizione i facsimili personalizzati da utilizzare;
2. le scadenze sopraindicate sono automaticamente prorogate al successivo giorno lavorativo qualora ricadano in un giorno non lavorativo degli Uffici: sabato, domenica e giorni festivi, ulteriori giorni di chiusura disposti dal Direttore Generale;
3.Per il calcolo della percentuale di attuazione dell'azione C il soggetto valutatore procede verificando l'invio dei 3 monitoraggi entro il termine stabilito per ciascuno, attribuendo il 100% per l'invio entro i termini. 
In caso di mancato rispetto di uno o più termini la percentuale di attuazione sarà individuata determinando la media tra i punteggi assegnati a ciascun monitoraggio come di seguito indicato:
- in caso di 0 giorni di ritardo sarà attribuito un punteggio pari a 100;
- in caso di ritardo superiore a 10 giorni sarà attribuito un punteggio pari a 0;
-in caso di ritardo compreso tra 1 e 10 giorni sarà attribuito un punteggio calcolato proporzionalmente ai valori indicati.
4.I report di monitoraggio dello stato di attuazione delle misure di prevenzione della corruzione e degli obblighi di pubblicazione dovranno essere inviati entro i termini sopra indicati all’indirizzo uff.etica-trasparenza@pec.unina.it (fermo restando che una copia di tutti i report di monitoraggio va inserita anche tra la documentazione da allegare al fascicolo di valutazione, da inviare al soggetto valutatore entro il 15.2)</t>
  </si>
  <si>
    <t>Strategico - PSA- TRAIETTORIA Semplificazione e Università Agile </t>
  </si>
  <si>
    <t xml:space="preserve">
percentuale di trattamenti di dati personali relativi a procedimenti di competenza della U.O./Struttura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t>
  </si>
  <si>
    <t>Pluriennale 
Innovazione</t>
  </si>
  <si>
    <t xml:space="preserve">Contributo per la Rilevazione Opinioni Studenti
</t>
  </si>
  <si>
    <t>contributo alla progettazione di azioni di promozione/diffusione , per incrementare il numero dei questionari compilati: SI/NO</t>
  </si>
  <si>
    <t>SI</t>
  </si>
  <si>
    <t>Personale docente e ricercatore, studenti</t>
  </si>
  <si>
    <t>Fonte: relazioni di monitoraggio.
Risultato atteso: definizione/miglioramento della pianificazione nei Dipartimenti di Ateneo</t>
  </si>
  <si>
    <t>Ulteriori obiettivi sono assegnati secondo le indicazioni di cui al Sistema di Misurazione e Valutazione della Performance 2026  [tenendo conto della pianificazione strategica di Ateneo, del ruolo svolto dal valutato e dell'incarico conferito dal D.G., nonché con gli obiettivi annuali e/o pluriennali perseguiti dal Dipartimento, quali risultanti ad es. dal Piano Triennale di Sviluppo e Programmazione (P.S.T.P.) e/o in relazione alle attività strategiche/caratterizzanti la Struttura/Ufficio]. Es: supporto ai coordinatori dei corsi di studio per l'implementazione/aggiornamento delle schede SUA-CdS</t>
  </si>
  <si>
    <t>2.2.3 E) obiettivi  ASSEGNATI agli altri Funzionari/Elevate Professionalità con incarico di Capo Ufficio presso Scuole e  Dipartimenti 
Il Valutatore specifica i pesi attribuiti a ciascun obiettivo. In mancanza  di specificazione, a ciascun obiettivo si intende attribuito ugual peso
[responsabili degli Uffici delle Scuole e dei seguenti Uffici dipartimentali:
DPT DI AGRARIA - Ufficio Gestione Personale non strutturato; Ufficio Gestione Personale strutturato, Sicurezza e Servizi Generali
DPT DI ARCHITETTURA - Ufficio Acquisti, Logistica e Magazzino
DPT DI FISICA "ETTORE PANCINI" - Ufficio Area tecnica
DPT DI GIURISPRUDENZA - Ufficio Protocollo e Personale; Ufficio Sicurezza, Patrimonio e Logistica
DPT DI INGEGNERIA CIVILE, EDILE E AMBIENTALE - Ufficio Contratti, Logistica e Personale
DPT DI INGEGNERIA ELETTRICA E TECNOLOGIE DELL'INFORMAZIONE - Ufficio Supporto alla Logistica, alla Sicurezza e alle Infrastrutture
DPT DI INGEGNERIA INDUSTRIALE - Ufficio Acquisti e Logistica
DPT DI MEDICINA CLINICA E CHIRURGIA - Ufficio Acquisti, Servizi e Gestione del Personale
DIPARTIMENTO DI MEDICINA VETERINARIA E PRODUZIONI ANIMALI - Ufficio Dip Comunicazione istituzionale e Personale T.A.; Ufficio Dip per la Gestione Attività O.V.U.D.
DPT DI NEUROSCIENZE E SCIENZE RIPRODUTTIVE ED ODONTOSTOMATOLOGICHE - Ufficio Supporto agli Acquisti di Beni e Servizi
DPT DI SCIENZE CHIMICHE - Ufficio Supporto alla Sicurezza, allo Smaltimento Rifiuti Speciali e alle Attività didattiche
DPT DI SCIENZE ECONOMICHE E STATISTICHE - Ufficio Dip Amministrazione, Personale e Servizi Dipartimentali
DPT DI SCIENZE POLITICHE - Ufficio Lavoro autonomo, Assegni di Ricerca e Borse di Studio
DPT DI SCIENZE SOCIALI - Ufficio Organi Collegiali e Supporto al Personale esterno
DPT DI STUDI UMANISTICI - Ufficio Organi Collegiali, Alta Formazione e Rapporti con il Territorio</t>
  </si>
  <si>
    <t>Risultato atteso: Controllo e minimizzazione del rischio di fallimento etico e di corruzione        
Baseline: cfr. Relazione RPCT  per l'anno 2025                        
Fonte: Report di monitoraggio UET (Ufficio Etica e Trasparenza)</t>
  </si>
  <si>
    <t>NOTA** (Salve diverse disposizioni in corso d'anno del Direttore Generale o del RPCT): 
1. Nelle pagine web ‘dedicate’ (raggiungibili dai link pubblicati in area riservata, alla voce Anticorruzione) sono messi a disposizione i facsimili personalizzati da utilizzare;
2. le scadenze sopraindicate sono automaticamente prorogate al successivo giorno lavorativo qualora ricadano in un giorno non lavorativo degli Uffici: sabato, domenica e giorni festivi, ulteriori giorni di chiusura disposti dal Direttore Generale;
3.Per il calcolo della percentuale di attuazione dell'azione C il soggetto valutatore procede verificando l'invio dei 3 monitoraggi entro il termine stabilito per ciascuno, attribuendo il 100% per l'invio entro i termini. 
In caso di mancato rispetto di uno o più termini la percentuale di attuazione sarà individuata determinando la media tra i punteggi assegnati a ciascun monitoraggio come di seguito indicato:
- in caso di 0 giorni di ritardo sarà attribuito un punteggio pari a 100;
- in caso di ritardo superiore a 10 giorni sarà attribuito un punteggio pari a 0;
-in caso di ritardo compreso tra 1 e 10 giorni sarà attribuito un punteggio calcolato proporzionalmente ai valori indicati.
4.I report di monitoraggio dello stato di attuazione delle misure di prevenzione della corruzione e degli obblighi di pubblicazione dovranno essere inviati entro i termini sopra indicati all’indirizzo uff.etica-trasparenza@pec.unina.it (fermo restando che una copia di tutti i report di monitoraggio va inserita anche tra la documentazione da allegare al fascicolo di valutazione, da inviare al soggetto valutatore entro il 15.2)</t>
  </si>
  <si>
    <t xml:space="preserve">Per le U.O./Strutture già presenti nel registro:
percentuale di trattamenti di competenza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100%
Per le nuove U.O./Strutture che non hanno attività mappate
percentuale di trattamenti di competenza  per i quali si procede al caricamenti delle informazioni  nella piattaforma DPM, tenendo conto delle eventuali indicazioni provenienti dall'Ufficio Privacy qualora vi siano modifiche sostanziali del quadro normativo europeo, nazionale o delle disposizioni regolamentari di Ateneo: 100%
 </t>
  </si>
  <si>
    <t xml:space="preserve">Ulteriori obiettivi sono assegnati secondo le indicazioni di cui al Sistema di Misurazione e Valutazione della Performance 2026  [tenendo conto della pianificazione strategica di Ateneo, del ruolo svolto dal valutato e dell'incarico conferito dal D.G., nonché con gli obiettivi annuali e/o pluriennali perseguiti dalla Scuola/Dipartimento e/o in relazione alle attività strategiche/caratterizzanti la Struttura]  </t>
  </si>
  <si>
    <t>SCHEDA  DI VALUTAZIONE DEI COMPORTAMENTI PER IL PERSONALE DELL'AREA DEI FUNZIONARI NON RESPONSABILE DI STRUTTURA CON INCARICO CONFERITO DAL DG
(Capi dei Reparti presso Uffici afferenti alle Aree, Capi degli Uffici afferenti alle Scuole, Capi degli Uffici afferenti ai Dipartimenti, Responsabili dei processi amministrativo-contabili, Direttori tecnici presso i Centri e altre Strutture di Ateneo)</t>
  </si>
  <si>
    <t>Trasmissione ENTRO IL 15/02/2027 al Valutatore e da questo trasmessa ad URSTA ENTRO IL 28/02/2027 con riferimento ai comportamenti agiti in tutto l’anno 2026</t>
  </si>
  <si>
    <t xml:space="preserve">Soggetto valutatore: </t>
  </si>
  <si>
    <t>Nome valutato/a:</t>
  </si>
  <si>
    <t>CATEGORIE DI COMPORTAMENTO - Indicatori</t>
  </si>
  <si>
    <t>PESO</t>
  </si>
  <si>
    <t>PESO NORMALIZZATO</t>
  </si>
  <si>
    <t>Note</t>
  </si>
  <si>
    <t>Punteggio auto valutaz. 
(1-4)</t>
  </si>
  <si>
    <t>Punteggio valutaz. 
(1-4)</t>
  </si>
  <si>
    <t xml:space="preserve">Punteggio ponderato </t>
  </si>
  <si>
    <t xml:space="preserve">Commento a cura del soggetto valutato
Il commento/motivazione in relazione alla singola voce è obbligatorio in caso di punteggio di Autovalutazione pari a  4. 
</t>
  </si>
  <si>
    <t>Commento a cura del soggetto valutatore
Il commento/motivazione in relazione alla singola voce è obbligatorio nel caso di scostamento in positivo o in negativo del punteggio di valutazione rispetto al punteggio di autovalutazione</t>
  </si>
  <si>
    <t>EFFICIENZA, ECONOMICITÀ ED EFFICACIA DELLE AZIONI - Orientamento al risultato e controllo costi e tempi</t>
  </si>
  <si>
    <t>Perseguimento in modo completo e coordinato dei risultati attesi dimostrando attenzione all'efficienza e all'economicità e al pieno rispetto dei tempi</t>
  </si>
  <si>
    <t>ORIENTAMENTO ALL'UTENZA - Comunicazione con l’utenza</t>
  </si>
  <si>
    <t>Monitoraggio dell’utilizzo, presso la propria unità organizzativa, dei CANALI per la COMUNICAZIONE anche a distanza con gli utenti, negli orari pubblicati sul sito web di Ateneo nella pagina della struttura</t>
  </si>
  <si>
    <t>INNOVAZIONE - Ricerca ed implementazione di nuove soluzioni</t>
  </si>
  <si>
    <t>Ricerca di ipotesi di innovazione (analisi del contesto, confronti con l'esterno, ecc.) e contributo all’attuazione di misure innovative</t>
  </si>
  <si>
    <t>CAPACITÀ DI PROGRAMMAZIONE E CONTROLLO - Valorizzazione della programmazione e monitoraggio costante dello stato di avanzamento degli obiettivi/attività della struttura</t>
  </si>
  <si>
    <t>Programmazione e monitoraggio dello stato di avanzamento degli obiettivi/attività della struttura.
A tal riguardo occorre tenere in considerazione anche l’impegno per assicurare il pieno raggiungimento da parte della propria unità organizzativa dell’obiettivo di continuità*</t>
  </si>
  <si>
    <t>CONTRIBUTO ALLA QUALITÀ E TEMPESTIVITÀ DEL SISTEMA DI PROGRAMMAZIONE E VALUTAZIONE DELL’ATENEO - Rispetto dei tempi fissati dal SMVP per il ciclo della performance 2026</t>
  </si>
  <si>
    <t>A tal riguardo si tiene conto dell’invio entro il 15/2/2027 del proprio fascicolo di valutazione completo e dell’assicurazione del contributo eventualmente richiesto dal responsabile di struttura per il tempestivo invio della documentazione relativa alla valutazione della performance organizzativa della UO e della performance individuale del relativo personale</t>
  </si>
  <si>
    <t>CAPACITA’ DI COLLABORAZIONE - Collaborazione con i colleghi della struttura di appartenenza e disponibilità ad interagire con altre strutture di ateneo</t>
  </si>
  <si>
    <t xml:space="preserve">A tal riguardo si tiene conto dell’adozione di significative azioni di collaborazione e sostegno a colleghi e sinergie per il miglioramento dei servizi </t>
  </si>
  <si>
    <t>PROBLEM SOLVING - Anticipare ed analizzare le criticità</t>
  </si>
  <si>
    <t>Attenzione alle cause di problemi gestionali e adozione di  una logica tesa a rilevare i primi segnali di possibili criticità</t>
  </si>
  <si>
    <t>PROBLEM SOLVING - Gestione degli imprevisti</t>
  </si>
  <si>
    <t>Prontezza, lucidità ed efficacia nel rispondere alle situazioni non prevedibili</t>
  </si>
  <si>
    <t>ORIENTAMENTO ALL’APPRENDIMENTO - Formazione</t>
  </si>
  <si>
    <t>Si fa riferimento ai corsi autorizzati per il tramite dell’Ufficio formazione – anche su proposta del valutato - per i quali il/la valutato/a abbia conseguito il relativo attestato nel 2026, tenendo conto del numero minimo di 40 ore annue INCLUSA LA FORMAZIONE OBBLIGATORIA.</t>
  </si>
  <si>
    <t>TOTALI:</t>
  </si>
  <si>
    <t>Totale punteggio ponderato: ∑iHi</t>
  </si>
  <si>
    <t xml:space="preserve">% ponderata:  </t>
  </si>
  <si>
    <t>∑iHi/4</t>
  </si>
  <si>
    <t xml:space="preserve">Giudizio </t>
  </si>
  <si>
    <t xml:space="preserve">* Nell’assegnare il punteggio di valutazione da 1 a 4 per questa voce di comportamento, il Soggetto Valutatore dovrà  tenere in debita considerazione anche il pieno raggiungimento o meno da parte dell'unità organizzativa (U.O.) degli obiettivi di continuità. </t>
  </si>
  <si>
    <t>**In relazione alla voce di comportamento ‘ORIENTAMENTO ALL’APPRENDIMENTO- Formazione’ (cfr. Ultima voce dei comportamenti) si segnala che il SMVP 2026 ha modificato la regola per l'attribuzione del punteggio.   
Il punteggio di valutazione, nella scala da 1 a 4, è calcolato secondo i seguenti criteri: 
✓ 1 = mancato completamento di tutta la formazione obbligatoria;   
✓ 2= ore di formazione fruite - con rilascio del relativo attestato nel 2026 – inferiore a 20,  inclusa la formazione obbligatoria;    
✓ 3 = ore di formazione fruite - con rilascio del relativo attestato nel 2026 – inferiore a 40 e pari o superiore a 20, inclusa la formazione obbligatoria;    
✓ 4 = ore di formazione fruite - con rilascio del relativo attestato nel 2026 - pari ad almeno 40, inclusa la formazione obbligatoria.    
Relativamente alle unità di personale per le quali sia stato pianificato nel 2026 un numero di ore di formazione inferiore a 40 (es. neoassunti o coloro che cessano dal servizio in corso d’anno), si tiene conto della percentuale di completamento del numero di ore di formazione pianificate; in tal caso il punteggio di valutazione, nella scala da 1 a 4, è calcolato secondo i seguenti criteri: 
✓ 1 = mancato completamento di tutta la formazione obbligatoria; 
✓ 2= ore di formazione fruite - con rilascio del relativo attestato nel 2026 –   inferiore al 50% rispetto a quelle pianificate (&lt;50%), inclusa la formazione obbligatoria; 
✓ 3 = ore di formazione fruite - con rilascio del relativo attestato nel 2026 –  superiore o pari al 50% e inferiore al 100% rispetto a quelle pianificate (&gt;= 50% e &lt; 100%), inclusa la formazione obbligatoria; 
✓ 4 = ore di formazione fruite - con rilascio del relativo attestato nel 2026 – pari al 100% di quelle pianificate, inclusa la formazione obbligatoria</t>
  </si>
  <si>
    <t>per l'Autovalutazione e per la Valutazione (*)</t>
  </si>
  <si>
    <t xml:space="preserve">tipo 1 </t>
  </si>
  <si>
    <t>tipo 2</t>
  </si>
  <si>
    <t>Mai</t>
  </si>
  <si>
    <t>Scarso</t>
  </si>
  <si>
    <t>Qualche volta</t>
  </si>
  <si>
    <t>Sufficiente</t>
  </si>
  <si>
    <t>Spesso</t>
  </si>
  <si>
    <t>Buono</t>
  </si>
  <si>
    <t>Sempre</t>
  </si>
  <si>
    <t>Eccellente</t>
  </si>
  <si>
    <t>Si riportano, di seguito, i parametri di corrispondenza tra valutazione e somma da erogare - quale premio di performance individuale -  così come previsti nei precedenti SMVP, salve le competenze della contrattazione collettiva integrativa:</t>
  </si>
  <si>
    <t>Fasce (**)</t>
  </si>
  <si>
    <t>% ponderata</t>
  </si>
  <si>
    <t>% di premio</t>
  </si>
  <si>
    <t>rispetto al massimo attribuibile</t>
  </si>
  <si>
    <t>1a fascia</t>
  </si>
  <si>
    <t>tra 85% e 100%</t>
  </si>
  <si>
    <t>2a fascia</t>
  </si>
  <si>
    <t>tra 70% e 84%</t>
  </si>
  <si>
    <t>3a fascia</t>
  </si>
  <si>
    <t>tra 60% e 69%</t>
  </si>
  <si>
    <t>4a fascia</t>
  </si>
  <si>
    <t>tra 50% e 59%</t>
  </si>
  <si>
    <t>5a fascia</t>
  </si>
  <si>
    <t>tra 25,1% e 49,9%</t>
  </si>
  <si>
    <t>Per il Personale tecnico-amministrativo, la valutazione negativa rileva ai fini dell’irrogazione del licenziamento disciplinare del dipendente per insufficiente rendimento, qualora sia reiterata nell’arco dell’ultimo triennio. A tali fini, ricorre una valutazione negativa ove, in sede di valutazione dei comportamenti, (...) il personale delle Aree degli EP e dei Funzionari RESPONSABILE DI STRUTTURA O NON RESPONSABILE DI STRUTTURA MA CON INCARICO DEL DG  consegua un punteggio ponderato totale relativo alla valutazione dei comportamenti pari a 100 (ciò accade quando il valore medio del punteggio attribuito a tutti i criteri è pari a 1 – giudizio SCARSO/MAI, in una scala da 1 a 4). Si evidenzia, altresì, che in caso di valutazione negativa non si procede ad erogare all’unità di personale coinvolta (personale t.a. o dirigente) i compensi e premi correlati – in sede di contrattazione integrativa – alla valutazione della performance individuale e della performance organizzativa e si procede al recupero di quanto eventualmente corrisposto in acconto. (SMVP 2026, par. 4.5 - Conseguenze di un'eventuale valutazione negativa)</t>
  </si>
  <si>
    <t>RELAZIONE SINTETICA SUGLI OBIETTIVI OPERATIVI E SUGLI OBIETTIVI CONNESSI A COMPETENZE E COMPORTAMENTI</t>
  </si>
  <si>
    <t>In questa relazione di autovalutazione si chiede:</t>
  </si>
  <si>
    <t>a)       Di descrivere le attività svolte per la realizzazione degli obiettivi operativi, indicando i risultati ottenuti;</t>
  </si>
  <si>
    <t>b)       Di descrivere i casi in cui, nel corso dell’anno di riferimento, si sono messi in campo competenze e comportamenti particolarmente significativi rispetto alle categorie previste dal modello di valutazione.</t>
  </si>
  <si>
    <t>La relazione di autovalutazione non deve superare le tre pagine (le pagine in eccesso non verranno considerate)</t>
  </si>
  <si>
    <t>PARTE PRIMA – OBIETTIVI OPERATIVI</t>
  </si>
  <si>
    <t>Per ognuno degli obiettivi operativi assegnati indicare il livello di raggiungimento, le principali attività poste in essere ed i risultati raggiunti.</t>
  </si>
  <si>
    <t>Max 1,5 pagine</t>
  </si>
  <si>
    <t>PARTE SECONDA: OBIETTIVI CONNESSI A COMPETENZE E COMPORTAMENTI</t>
  </si>
  <si>
    <t>Indicare, con riferimento alle categorie previste dal modello, il problema più rilevante affrontato nell’anno (indicare solo il più rilevante) e descrivere come ci si è comportati a riguardo (quali capacità direzionali sono state messe in opera). Non è necessario fornire un'indicazione per ogni categoria, ma segnalare le situazioni più critiche affrontate e le soluzioni utilizzate. Segnalare bisogni percepiti in ambito di addestramento/formazione, anche con riguardo al personale afferente all'U.O..</t>
  </si>
  <si>
    <t>ISTRUZIONI PER LA COMPILAZIONE</t>
  </si>
  <si>
    <t>Inserire "Anno 2026" oppure il periodo di afferenza alla Struttura in caso di conferimento di incarico in corso d'anno/cessazione/passaggio di categoria (es. dal 4/5/2026 al 31/12/2026)</t>
  </si>
  <si>
    <t>Indicare il Soggetto Valutatore secondo il seguente schema riepilogativo.
Soggetto Valutato e Valutatore:
1. Responsabili di Reparto/Settore negli uffici dell’Amministrazione Centrale: Dirigente dell'Area, unitamente al/la Responsabile dell'Ufficio;
2. Capi degli Uffici afferenti ai Dipartimenti: Direttore del Dipartimento;
3. Capi degli Uffici afferenti alle Scuole: Presidente della Scuola;
4. Direttori Tecnici/Responsabili dei processi amministrativo-contabili presso i Centri: Direttore/trice - Presidente del Centro;
5. per le altre Strutture di Ateneo: Responsabile di Struttura</t>
  </si>
  <si>
    <t xml:space="preserve">Indicare la Struttura di afferenza del Soggetto Valutato:
- presso le Aree: Area ....., Ufficio .....
- presso gli Uffici in staff al Direttore Generale/Rettore/Prorettrice: Ufficio....
- presso le Biblioteche di Area: C.A.B., Biblioteca di Area ......
- presso le Scuole: Scuola ......, Ufficio .....
- presso i Dipartimenti: Dipartimento.......Ufficio .......  oppure Dipartimento ...... (nel caso in cui il/la Valutato/a non afferisce a nessun Ufficio dipartimentale),
- presso altre Strutture di Ateneo: Centro ......, Orto botanico, .... </t>
  </si>
  <si>
    <t xml:space="preserve">N.B.: In considerazione dell’introduzione sperimentale della Piattaforma CINECA quale strumento d’elezione per la valutazione dei comportamenti del personale T.A., i contenuti del SMVP e dei relativi allegati (ivi incluse modalità e scadenze) potranno essere rimodellati/riadattati con apposito atto del Direttore generale - anche in corso d'anno – in ragione dell’evoluzione della sperimentazione oltre che di eventuali segnalazioni/considerazioni a cura del Nucleo di Valutazione di Ateneo, quale garante della correttezza metodologica del SMVP.  </t>
  </si>
  <si>
    <t>SCHEDA  DI VALUTAZIONE DEGLI OBIETTIVI OPERATIVI</t>
  </si>
  <si>
    <t>1. Assegnazione Obiettivi operativi</t>
  </si>
  <si>
    <t>Riportare nel foglio arancione (Scheda Assegnazione, Monitoraggio e Sintesi Obiettivi), gli obiettivi assegnati al Soggetto Valutato, avendo cura di compilare tutti i campi (Obiettivo, Peso, Indicatore e Target).
N.B.: il peso complessivo assegnato agli Obiettivi deve essere pari a 100. 
Gli obiettivi già assegnati con il PIAO alle diverse tipologie di incarichi (personale delle Aree dei Funzionari/Elevate Professionalità) sono riportati nel foglio rosso (estratto dal PIAO, tabella 2.2.3): per semplificare la trascrizione, si consiglia di tagliare ed incollare le celle corrispondenti e di riportarle nel foglio arancione. 
Qualora il Soggetto Valutatore, in ragione del carico di lavoro o per altre motivazioni emerse in sede di confronto con il Soggetto Valutato, non proceda entro il 31 marzo a modifiche e/o integrazioni, restano in ogni caso assegnati gli obiettivi di cui al PIAO 2026 - tab. 2.2.3 (foglio rosso): in tal caso, non occorre richiedere la pubblicazione del fascicolo di valutazione.
Diversamente, il Soggetto Valutatore - sentito il Soggetto Valutato - può integrare o modificare gli obiettivi già assegnati nel PIAO 2026 - tab. 2.2.3 (foglio rosso): a questo fine, compila la scheda (foglio arancione) e ne richiede la pubblicazione (scadenza: 15 aprile) all’Ufficio Relazioni con il pubblico-URP (con mail all’indirizzo daportale@unina.it) nell'apposita sezione del sito web (http://www.unina.it/ateneo/fascicoli_valutazione). Il Soggetto Valutatore comunica tempestivamente al Soggetto Valutato via PEC gli obiettivi assegnati.
SOLO per gli ulteriori funzionari con incarico del D.G. non menzionati nella tab. 2.2.3 (foglio rosso), ovvero Responsabili di Reparto/Settore; Direttori Tecnici; Capi degli Uffici Dipartimentali NON menzionati nella tab. 2.2.3,  il Soggetto Valutatore entro il 31 marzo procede all’assegnazione agli stessi degli obiettivi di performance: a questo fine, compila la scheda (foglio arancione), la sottoscrive e ne richiede la pubblicazione nell'apposita sezione del sito web (http://www.unina.it/ateneo/fascicoli_valutazione). Il Soggetto Valutatore comunica tempestivamente al Soggetto Valutato via PEC gli obiettivi assegnati.</t>
  </si>
  <si>
    <t>2. Trasmissione Monitoraggi intermedi</t>
  </si>
  <si>
    <t>In occasione dei Monitoraggi in itinere compilare le colonne dedicate presenti nel foglio "Scheda Ass,Mon,Sint Obiettivi" e trasmettere i monitoraggi esclusivamente al Soggetto Valutatore via E-mail o PEC alla sua casella di posta istituzionale, salva diversa modalità concordata con lo stesso, rispettando la seguente tempistica:
- I Monitoraggio, da trasmettere entro il 15 luglio 2026 con riferimento ai risultati intermedi raggiunti al 30 giugno;
- II Monitoraggio, da trasmettere entro il 15 novembre 2026  con riferimento ai risultati intermedi raggiunti al 31 ottobre.</t>
  </si>
  <si>
    <t>3.Rendicontazione finale risultati raggiunti ed Autovalutazione</t>
  </si>
  <si>
    <t>Entro il 15 febbraio 2027 il Soggetto valutato trasmette al Soggetto Valutatore la rendicontazione finale, mediante invio dell’intero fascicolo – firmato digitalmente - unitamente alla documentazione allegata. Si precisa che:
- devono essere riportati i risultati al 31 dicembre 2026 e le evidenze riguardanti le ricadute delle attività valutate;
- deve essere allegata, per ciascun obiettivo, la relativa documentazione di dettaglio, comprovante i risultati raggiunti, mediante dati o altre evidenze oggettivamente riscontrabili; 
- deve essere riportato, nella colonna "Risultato Raggiunto (%)": il punteggio di autovalutazione dei singoli obiettivi assegnati, con le relative motivazioni, dando evidenza anche degli eventuali fattori di contesto interno ed esterno che abbiano inciso sui risultati conseguiti.</t>
  </si>
  <si>
    <t>4. Relazione di Sintesi</t>
  </si>
  <si>
    <t>Nel Foglio "RELAZIONE DI SINTESI" illustrare dettagliatamente le attività svolte per la realizzazione degli obiettivi operativi, i risultati raggiunti, eventuali criticità affrontate e i casi in cui, nel corso dell’anno di riferimento, si sono messi in campo competenze e comportamenti particolarmente significativi rispetto alle categorie previste dal modello di valutazione, seguendo lo schema esemplificativo presente nel foglio dedicato.
Resta salva la possibilità di elaborare la Relazione di Sintesi in un altro file da firmare digitalmente, avendo cura di allegarla alla predetta documentazione.</t>
  </si>
  <si>
    <t>SCHEDA  DI VALUTAZIONE DEI COMPORTAMENTI</t>
  </si>
  <si>
    <t>1. Normalizzazione delle voci di comportamento</t>
  </si>
  <si>
    <t xml:space="preserve">Nei casi eccezionali ed adeguatamente motivati in cui alcune categorie di Comportamenti/indicatori non siano riferibili al/lla valutato/a,  il soggetto valutatore dovrà necessariamente indicare la motivazione dell'esclusione della relativa categoria di Comportamenti/indicatori nella colonna "Commento a cura del/i soggetto/i valutatore/i"  ed  inserire il valore 0 nella cella corrispondente  al peso della categoria di Comportamenti/indicatori da escludere nella valutazione. Il peso verrà automaticamente normalizzato per le altre voci di comportamento.  A tal fine, è reso disponibile nella sezione Modulistica del sito web di Ateneo apposito facsimile in formato excel e può essere richiesto un supporto al Reparto Performance dell’Ufficio Organizzazione e Performance. </t>
  </si>
  <si>
    <t>2. Autovalutazione</t>
  </si>
  <si>
    <t>Con riferimento a ciascun indicatore di comportamento, va segnato nella colonna "Punteggio autovalutazione" un punteggio da 1 a 4, secondo la scala presente in coda alla Scheda Comportamenti:
- si ricorda che è necessario indicare motivazioni sintetiche (nella colonna  "Commento a cura del Soggetto Valutato" in corrispondenza delle voci per le quali è segnato un punteggio di autovalutazione pari a 1 (minimo) o a 4 (massimo); tali motivazioni devono far riferimento a situazioni concrete e verificabili dal Valutatore.</t>
  </si>
  <si>
    <t>3. Valutazione</t>
  </si>
  <si>
    <t>Con riferimento a ciascun indicatore di comportamento, va segnato nella colonna "Punteggio valutazione" un punteggio da 1 a 4, secondo la scala presente in coda alla Scheda Comportamenti:
- si ricorda che è necessario indicare motivazioni sintetiche (nella colonna "Commento a cura del soggetto valutatore") in corrispondenza delle voci per le quali intenda discostarsi dal punteggio di autovalutazione (o nel caso in cui sia assegnato un punteggio pari ad 1)
A conclusione della procedura di valutazione della performance, il soggetto valutatore – laddove intenda discostarsi dal punteggio di autovalutazione - ne comunica senza formalità l’esito al soggetto valutato, in un colloquio di feedback, nel corso del quale possono essere acquisiti anche chiarimenti e/o osservazioni.</t>
  </si>
  <si>
    <t>Invio del Fascicolo di Valutazione</t>
  </si>
  <si>
    <t>Il Fascicolo di valutazione deve essere trasmesso:
- dal Soggetto Valutato: entro il 15 febbraio 2027, completo di Autovalutazione e della necessaria documentazione allegata, via E-mail o PEC alla casella di posta istituzionale del Soggetto Valutatore, salva diversa modalità concordata con lo stesso;
- dal Valutatore: entro il 28 febbraio 2027, completo di Valutazione e firmato digitalmente dal/la Valutato/a e dal Soggetto Valutatore, a mezzo protocollo all'Ufficio Relazioni Sindacali e Trattamento Accessorio; nel caso in cui il Soggetto valutato non sia in possesso di firma digitale,  l'invio dell'autovalutazione al Soggetto valutatore dovrà avvenire necessariamente tramite PEC, con apposizione della firma olografa solo nella Relazione di sintesi da trasmettere in formato pdf.   
- dal Valutatore: entro 3 gg lavorativi successivi alla Nota protocollo ad URSTA a mezzo PEC al/la Valutato/a.</t>
  </si>
  <si>
    <t>Eventuale procedura di Conciliazione</t>
  </si>
  <si>
    <t>Nel caso in cui il/la Valutato/a intenda contestare la valutazione e le relative motivazioni o segnalare l’assenza o incompletezza delle motivazioni relative agli scostamenti in negativo, il/la Valutato/a può attivare la procedura di conciliazione entro e non oltre 5 giorni lavorativi, decorrenti dalla data di ricezione del messaggio PEC di trasmissione della scheda di valutazione finale. Per i dettagli si rinvia al SMVP 2026.</t>
  </si>
  <si>
    <t>Prof. Troisi</t>
  </si>
  <si>
    <t>CEITC Anno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</si>
</sst>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00"/>
  </numFmts>
  <fonts count="43" x14ac:knownFonts="1">
    <font>
      <sz val="11"/>
      <color theme="1"/>
      <name val="Calibri"/>
      <family val="2"/>
      <scheme val="minor"/>
    </font>
    <font>
      <sz val="10"/>
      <name val="Arial"/>
      <family val="2"/>
    </font>
    <font>
      <b/>
      <sz val="10"/>
      <name val="Calibri"/>
      <family val="2"/>
    </font>
    <font>
      <sz val="10"/>
      <name val="Calibri"/>
      <family val="2"/>
    </font>
    <font>
      <b/>
      <sz val="8"/>
      <name val="Calibri"/>
      <family val="2"/>
    </font>
    <font>
      <sz val="8"/>
      <name val="Calibri"/>
      <family val="2"/>
    </font>
    <font>
      <i/>
      <sz val="10"/>
      <name val="Calibri"/>
      <family val="2"/>
    </font>
    <font>
      <sz val="10"/>
      <name val="Arial"/>
      <family val="2"/>
    </font>
    <font>
      <i/>
      <sz val="12"/>
      <name val="Times New Roman"/>
      <family val="1"/>
    </font>
    <font>
      <b/>
      <sz val="10"/>
      <name val="Times New Roman"/>
      <family val="1"/>
    </font>
    <font>
      <b/>
      <sz val="11"/>
      <color theme="1"/>
      <name val="Calibri"/>
      <family val="2"/>
      <scheme val="minor"/>
    </font>
    <font>
      <b/>
      <sz val="9"/>
      <name val="Calibri"/>
      <family val="2"/>
    </font>
    <font>
      <sz val="9"/>
      <name val="Calibri"/>
      <family val="2"/>
    </font>
    <font>
      <b/>
      <sz val="11"/>
      <name val="Calibri"/>
      <family val="2"/>
    </font>
    <font>
      <b/>
      <i/>
      <sz val="11"/>
      <name val="Times New Roman"/>
      <family val="1"/>
    </font>
    <font>
      <sz val="11"/>
      <name val="Verdana"/>
      <family val="2"/>
    </font>
    <font>
      <b/>
      <sz val="11"/>
      <name val="Times New Roman"/>
      <family val="1"/>
    </font>
    <font>
      <sz val="11"/>
      <name val="Calibri"/>
      <family val="2"/>
    </font>
    <font>
      <b/>
      <sz val="10"/>
      <name val="Verdana"/>
      <family val="2"/>
    </font>
    <font>
      <sz val="10"/>
      <name val="Verdana"/>
      <family val="2"/>
    </font>
    <font>
      <b/>
      <sz val="14"/>
      <name val="Calibri"/>
      <family val="2"/>
    </font>
    <font>
      <sz val="10"/>
      <color rgb="FF000000"/>
      <name val="Verdana"/>
      <family val="2"/>
    </font>
    <font>
      <b/>
      <sz val="12"/>
      <name val="Calibri"/>
      <family val="2"/>
    </font>
    <font>
      <sz val="8"/>
      <color rgb="FF000000"/>
      <name val="Verdana"/>
      <family val="2"/>
    </font>
    <font>
      <sz val="8"/>
      <color theme="1"/>
      <name val="Verdana"/>
      <family val="2"/>
    </font>
    <font>
      <sz val="11"/>
      <color rgb="FFFF0000"/>
      <name val="Calibri"/>
      <family val="2"/>
      <scheme val="minor"/>
    </font>
    <font>
      <sz val="8"/>
      <color rgb="FFFF0000"/>
      <name val="Calibri"/>
      <family val="2"/>
    </font>
    <font>
      <b/>
      <sz val="8"/>
      <name val="Calibri"/>
      <family val="2"/>
      <scheme val="minor"/>
    </font>
    <font>
      <sz val="8"/>
      <name val="Calibri"/>
      <family val="2"/>
      <scheme val="minor"/>
    </font>
    <font>
      <b/>
      <sz val="14"/>
      <color rgb="FF000000"/>
      <name val="Calibri"/>
      <family val="2"/>
    </font>
    <font>
      <sz val="11"/>
      <name val="Calibri"/>
      <family val="2"/>
      <scheme val="minor"/>
    </font>
    <font>
      <sz val="10"/>
      <name val="Calibri"/>
      <family val="2"/>
      <scheme val="minor"/>
    </font>
    <font>
      <b/>
      <sz val="10"/>
      <name val="Calibri"/>
      <family val="2"/>
      <scheme val="minor"/>
    </font>
    <font>
      <b/>
      <u/>
      <sz val="11"/>
      <name val="Calibri"/>
      <family val="2"/>
      <scheme val="minor"/>
    </font>
    <font>
      <sz val="11"/>
      <color rgb="FFFF0000"/>
      <name val="Cambria"/>
      <family val="2"/>
      <scheme val="major"/>
    </font>
    <font>
      <b/>
      <sz val="11"/>
      <name val="Calibri"/>
      <family val="2"/>
      <scheme val="minor"/>
    </font>
    <font>
      <b/>
      <sz val="11"/>
      <color rgb="FF000000"/>
      <name val="Calibri"/>
      <family val="2"/>
    </font>
    <font>
      <b/>
      <i/>
      <sz val="11"/>
      <color rgb="FF0000FF"/>
      <name val="Times New Roman"/>
    </font>
    <font>
      <b/>
      <sz val="11"/>
      <color rgb="FF0000FF"/>
      <name val="Times New Roman"/>
    </font>
    <font>
      <sz val="11"/>
      <color rgb="FF0000FF"/>
      <name val="Calibri"/>
    </font>
    <font>
      <sz val="11"/>
      <color rgb="FF0000FF"/>
      <name val="Times New Roman"/>
    </font>
    <font>
      <sz val="11"/>
      <color rgb="FF0000FF"/>
      <name val="Verdana"/>
    </font>
    <font>
      <sz val="11"/>
      <color rgb="FF000000"/>
      <name val="Times New Roman"/>
    </font>
  </fonts>
  <fills count="28">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47"/>
        <bgColor indexed="64"/>
      </patternFill>
    </fill>
    <fill>
      <patternFill patternType="solid">
        <fgColor theme="0"/>
        <bgColor indexed="64"/>
      </patternFill>
    </fill>
    <fill>
      <patternFill patternType="solid">
        <fgColor theme="0" tint="-0.249977111117893"/>
        <bgColor indexed="64"/>
      </patternFill>
    </fill>
    <fill>
      <patternFill patternType="solid">
        <fgColor theme="9"/>
        <bgColor indexed="64"/>
      </patternFill>
    </fill>
    <fill>
      <patternFill patternType="solid">
        <fgColor theme="8" tint="0.59999389629810485"/>
        <bgColor indexed="64"/>
      </patternFill>
    </fill>
    <fill>
      <patternFill patternType="solid">
        <fgColor theme="6" tint="0.59999389629810485"/>
        <bgColor indexed="64"/>
      </patternFill>
    </fill>
    <fill>
      <patternFill patternType="solid">
        <fgColor theme="9" tint="0.59999389629810485"/>
        <bgColor indexed="64"/>
      </patternFill>
    </fill>
    <fill>
      <patternFill patternType="solid">
        <fgColor theme="1" tint="0.499984740745262"/>
        <bgColor indexed="64"/>
      </patternFill>
    </fill>
    <fill>
      <patternFill patternType="solid">
        <fgColor rgb="FFB7DEE8"/>
        <bgColor rgb="FF000000"/>
      </patternFill>
    </fill>
    <fill>
      <patternFill patternType="solid">
        <fgColor rgb="FFFFFFFF"/>
        <bgColor rgb="FF000000"/>
      </patternFill>
    </fill>
    <fill>
      <patternFill patternType="solid">
        <fgColor rgb="FFF2F2F2"/>
        <bgColor indexed="64"/>
      </patternFill>
    </fill>
    <fill>
      <patternFill patternType="solid">
        <fgColor rgb="FFFCD5B4"/>
        <bgColor rgb="FF000000"/>
      </patternFill>
    </fill>
    <fill>
      <patternFill patternType="solid">
        <fgColor rgb="FFFFFF00"/>
        <bgColor indexed="64"/>
      </patternFill>
    </fill>
    <fill>
      <patternFill patternType="solid">
        <fgColor rgb="FFC0C0C0"/>
        <bgColor rgb="FF000000"/>
      </patternFill>
    </fill>
    <fill>
      <patternFill patternType="solid">
        <fgColor theme="0" tint="-0.14999847407452621"/>
        <bgColor indexed="64"/>
      </patternFill>
    </fill>
    <fill>
      <patternFill patternType="solid">
        <fgColor rgb="FFD9D9D9"/>
        <bgColor indexed="64"/>
      </patternFill>
    </fill>
    <fill>
      <patternFill patternType="solid">
        <fgColor rgb="FFC5D3FF"/>
        <bgColor indexed="64"/>
      </patternFill>
    </fill>
    <fill>
      <patternFill patternType="solid">
        <fgColor rgb="FF7891B0"/>
        <bgColor indexed="64"/>
      </patternFill>
    </fill>
    <fill>
      <patternFill patternType="solid">
        <fgColor rgb="FFFFCE3C"/>
        <bgColor indexed="64"/>
      </patternFill>
    </fill>
    <fill>
      <patternFill patternType="lightHorizontal">
        <fgColor theme="3" tint="0.39994506668294322"/>
        <bgColor rgb="FFFFCE3C"/>
      </patternFill>
    </fill>
    <fill>
      <patternFill patternType="solid">
        <fgColor rgb="FFD9D9D9"/>
        <bgColor rgb="FF000000"/>
      </patternFill>
    </fill>
    <fill>
      <patternFill patternType="solid">
        <fgColor rgb="FFD4D4D4"/>
        <bgColor indexed="64"/>
      </patternFill>
    </fill>
    <fill>
      <patternFill patternType="solid">
        <fgColor rgb="FFFFFFFF"/>
        <bgColor indexed="64"/>
      </patternFill>
    </fill>
    <fill>
      <patternFill patternType="solid">
        <fgColor theme="6" tint="0.79998168889431442"/>
        <bgColor indexed="64"/>
      </patternFill>
    </fill>
  </fills>
  <borders count="71">
    <border>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indexed="64"/>
      </right>
      <top style="thin">
        <color rgb="FF000000"/>
      </top>
      <bottom style="thin">
        <color indexed="64"/>
      </bottom>
      <diagonal/>
    </border>
    <border>
      <left style="thin">
        <color indexed="64"/>
      </left>
      <right style="thin">
        <color indexed="64"/>
      </right>
      <top style="thin">
        <color rgb="FF000000"/>
      </top>
      <bottom style="thin">
        <color indexed="64"/>
      </bottom>
      <diagonal/>
    </border>
    <border>
      <left style="thin">
        <color rgb="FF000000"/>
      </left>
      <right style="thin">
        <color indexed="64"/>
      </right>
      <top style="thin">
        <color indexed="64"/>
      </top>
      <bottom style="thin">
        <color indexed="64"/>
      </bottom>
      <diagonal/>
    </border>
    <border>
      <left style="thin">
        <color indexed="64"/>
      </left>
      <right style="thin">
        <color rgb="FF000000"/>
      </right>
      <top style="thin">
        <color indexed="64"/>
      </top>
      <bottom style="thin">
        <color indexed="64"/>
      </bottom>
      <diagonal/>
    </border>
    <border>
      <left/>
      <right style="thin">
        <color rgb="FF000000"/>
      </right>
      <top style="thin">
        <color indexed="64"/>
      </top>
      <bottom/>
      <diagonal/>
    </border>
    <border>
      <left/>
      <right style="thin">
        <color rgb="FF000000"/>
      </right>
      <top style="thin">
        <color indexed="64"/>
      </top>
      <bottom style="thin">
        <color indexed="64"/>
      </bottom>
      <diagonal/>
    </border>
    <border>
      <left style="thin">
        <color rgb="FF000000"/>
      </left>
      <right style="thin">
        <color indexed="64"/>
      </right>
      <top style="thin">
        <color indexed="64"/>
      </top>
      <bottom style="thin">
        <color rgb="FF000000"/>
      </bottom>
      <diagonal/>
    </border>
    <border>
      <left/>
      <right/>
      <top style="thin">
        <color indexed="64"/>
      </top>
      <bottom style="thin">
        <color rgb="FF000000"/>
      </bottom>
      <diagonal/>
    </border>
    <border>
      <left/>
      <right style="thin">
        <color rgb="FF000000"/>
      </right>
      <top style="thin">
        <color indexed="64"/>
      </top>
      <bottom style="thin">
        <color rgb="FF000000"/>
      </bottom>
      <diagonal/>
    </border>
    <border>
      <left/>
      <right style="thin">
        <color rgb="FF000000"/>
      </right>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right style="thin">
        <color indexed="64"/>
      </right>
      <top style="medium">
        <color indexed="64"/>
      </top>
      <bottom/>
      <diagonal/>
    </border>
    <border>
      <left style="medium">
        <color indexed="64"/>
      </left>
      <right style="thin">
        <color indexed="64"/>
      </right>
      <top style="thin">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right/>
      <top style="thin">
        <color rgb="FF000000"/>
      </top>
      <bottom style="thin">
        <color rgb="FF000000"/>
      </bottom>
      <diagonal/>
    </border>
    <border>
      <left style="thin">
        <color rgb="FF000000"/>
      </left>
      <right style="thin">
        <color rgb="FF000000"/>
      </right>
      <top style="thin">
        <color indexed="64"/>
      </top>
      <bottom style="thin">
        <color rgb="FF000000"/>
      </bottom>
      <diagonal/>
    </border>
    <border>
      <left style="medium">
        <color indexed="64"/>
      </left>
      <right style="thin">
        <color indexed="64"/>
      </right>
      <top style="medium">
        <color indexed="64"/>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thin">
        <color rgb="FF000000"/>
      </left>
      <right style="thin">
        <color rgb="FF000000"/>
      </right>
      <top style="thin">
        <color indexed="64"/>
      </top>
      <bottom/>
      <diagonal/>
    </border>
    <border>
      <left style="thin">
        <color indexed="64"/>
      </left>
      <right style="thin">
        <color rgb="FF000000"/>
      </right>
      <top style="thin">
        <color indexed="64"/>
      </top>
      <bottom style="thin">
        <color rgb="FF000000"/>
      </bottom>
      <diagonal/>
    </border>
    <border>
      <left style="thin">
        <color rgb="FF000000"/>
      </left>
      <right style="thin">
        <color rgb="FF000000"/>
      </right>
      <top style="thin">
        <color indexed="64"/>
      </top>
      <bottom style="thin">
        <color indexed="64"/>
      </bottom>
      <diagonal/>
    </border>
  </borders>
  <cellStyleXfs count="3">
    <xf numFmtId="0" fontId="0" fillId="0" borderId="0"/>
    <xf numFmtId="0" fontId="7" fillId="0" borderId="0"/>
    <xf numFmtId="0" fontId="7" fillId="0" borderId="0"/>
  </cellStyleXfs>
  <cellXfs count="307">
    <xf numFmtId="0" fontId="0" fillId="0" borderId="0" xfId="0"/>
    <xf numFmtId="0" fontId="3" fillId="0" borderId="0" xfId="0" applyFont="1"/>
    <xf numFmtId="0" fontId="5" fillId="0" borderId="0" xfId="0" applyFont="1"/>
    <xf numFmtId="0" fontId="5" fillId="0" borderId="0" xfId="0" applyFont="1" applyAlignment="1">
      <alignment horizontal="left" vertical="center"/>
    </xf>
    <xf numFmtId="0" fontId="0" fillId="0" borderId="0" xfId="0" applyAlignment="1">
      <alignment vertical="center" wrapText="1"/>
    </xf>
    <xf numFmtId="0" fontId="0" fillId="0" borderId="18" xfId="0" applyBorder="1" applyAlignment="1">
      <alignment vertical="center" wrapText="1"/>
    </xf>
    <xf numFmtId="0" fontId="0" fillId="0" borderId="0" xfId="0" applyProtection="1">
      <protection locked="0"/>
    </xf>
    <xf numFmtId="0" fontId="6" fillId="0" borderId="0" xfId="0" applyFont="1"/>
    <xf numFmtId="0" fontId="5" fillId="3" borderId="1" xfId="0" applyFont="1" applyFill="1" applyBorder="1" applyAlignment="1">
      <alignment horizontal="center" vertical="center" wrapText="1"/>
    </xf>
    <xf numFmtId="0" fontId="5" fillId="0" borderId="4" xfId="0" applyFont="1" applyBorder="1" applyAlignment="1">
      <alignment horizontal="center" vertical="top" wrapText="1"/>
    </xf>
    <xf numFmtId="0" fontId="5" fillId="0" borderId="7" xfId="0" applyFont="1" applyBorder="1" applyAlignment="1">
      <alignment horizontal="center" vertical="top" wrapText="1"/>
    </xf>
    <xf numFmtId="0" fontId="5" fillId="0" borderId="0" xfId="0" applyFont="1" applyProtection="1">
      <protection locked="0"/>
    </xf>
    <xf numFmtId="0" fontId="3" fillId="5" borderId="0" xfId="0" applyFont="1" applyFill="1" applyProtection="1">
      <protection locked="0"/>
    </xf>
    <xf numFmtId="0" fontId="3" fillId="5" borderId="0" xfId="0" applyFont="1" applyFill="1"/>
    <xf numFmtId="0" fontId="3" fillId="5" borderId="0" xfId="0" applyFont="1" applyFill="1" applyAlignment="1" applyProtection="1">
      <alignment horizontal="center"/>
      <protection locked="0"/>
    </xf>
    <xf numFmtId="0" fontId="10" fillId="0" borderId="18" xfId="0" applyFont="1" applyBorder="1" applyAlignment="1">
      <alignment vertical="center" wrapText="1"/>
    </xf>
    <xf numFmtId="0" fontId="3" fillId="0" borderId="14" xfId="0" applyFont="1" applyBorder="1" applyAlignment="1" applyProtection="1">
      <alignment horizontal="center" vertical="center"/>
      <protection locked="0"/>
    </xf>
    <xf numFmtId="0" fontId="2" fillId="6" borderId="19" xfId="0" applyFont="1" applyFill="1" applyBorder="1" applyAlignment="1">
      <alignment wrapText="1"/>
    </xf>
    <xf numFmtId="0" fontId="2" fillId="6" borderId="4" xfId="0" applyFont="1" applyFill="1" applyBorder="1" applyAlignment="1">
      <alignment wrapText="1"/>
    </xf>
    <xf numFmtId="0" fontId="2" fillId="6" borderId="22" xfId="0" applyFont="1" applyFill="1" applyBorder="1"/>
    <xf numFmtId="2" fontId="3" fillId="3" borderId="22" xfId="0" applyNumberFormat="1" applyFont="1" applyFill="1" applyBorder="1" applyAlignment="1">
      <alignment horizontal="center" vertical="center"/>
    </xf>
    <xf numFmtId="10" fontId="3" fillId="3" borderId="4" xfId="0" applyNumberFormat="1" applyFont="1" applyFill="1" applyBorder="1" applyAlignment="1">
      <alignment horizontal="center" vertical="center"/>
    </xf>
    <xf numFmtId="0" fontId="5" fillId="3" borderId="4" xfId="0" applyFont="1" applyFill="1" applyBorder="1" applyAlignment="1">
      <alignment horizontal="center" vertical="top" wrapText="1"/>
    </xf>
    <xf numFmtId="9" fontId="3" fillId="6" borderId="14" xfId="0" applyNumberFormat="1" applyFont="1" applyFill="1" applyBorder="1" applyAlignment="1">
      <alignment horizontal="center" vertical="center"/>
    </xf>
    <xf numFmtId="10" fontId="3" fillId="3" borderId="14" xfId="0" applyNumberFormat="1" applyFont="1" applyFill="1" applyBorder="1" applyAlignment="1">
      <alignment horizontal="center" vertical="center"/>
    </xf>
    <xf numFmtId="10" fontId="2" fillId="3" borderId="19" xfId="0" applyNumberFormat="1" applyFont="1" applyFill="1" applyBorder="1" applyAlignment="1">
      <alignment horizontal="center" vertical="center"/>
    </xf>
    <xf numFmtId="0" fontId="15" fillId="2" borderId="23" xfId="0" applyFont="1" applyFill="1" applyBorder="1" applyAlignment="1" applyProtection="1">
      <alignment horizontal="center" vertical="center"/>
      <protection locked="0"/>
    </xf>
    <xf numFmtId="0" fontId="2" fillId="3" borderId="16" xfId="0" applyFont="1" applyFill="1" applyBorder="1" applyAlignment="1">
      <alignment horizontal="center" vertical="center" wrapText="1"/>
    </xf>
    <xf numFmtId="0" fontId="3" fillId="3" borderId="16"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3" fillId="0" borderId="0" xfId="0" applyFont="1" applyAlignment="1">
      <alignment horizontal="center" vertical="center" wrapText="1"/>
    </xf>
    <xf numFmtId="0" fontId="0" fillId="0" borderId="0" xfId="0" applyAlignment="1" applyProtection="1">
      <alignment vertical="center" wrapText="1"/>
      <protection locked="0"/>
    </xf>
    <xf numFmtId="0" fontId="18" fillId="10" borderId="34" xfId="0" applyFont="1" applyFill="1" applyBorder="1" applyAlignment="1">
      <alignment horizontal="center" vertical="center" wrapText="1"/>
    </xf>
    <xf numFmtId="0" fontId="18" fillId="9" borderId="34" xfId="0" applyFont="1" applyFill="1" applyBorder="1" applyAlignment="1">
      <alignment horizontal="center" vertical="center" wrapText="1"/>
    </xf>
    <xf numFmtId="0" fontId="18" fillId="8" borderId="38" xfId="0" applyFont="1" applyFill="1" applyBorder="1" applyAlignment="1">
      <alignment horizontal="center" vertical="center" wrapText="1"/>
    </xf>
    <xf numFmtId="0" fontId="2" fillId="11" borderId="18" xfId="0" applyFont="1" applyFill="1" applyBorder="1" applyAlignment="1">
      <alignment horizontal="center" vertical="center" wrapText="1"/>
    </xf>
    <xf numFmtId="0" fontId="10" fillId="8" borderId="7" xfId="0" applyFont="1" applyFill="1" applyBorder="1" applyAlignment="1">
      <alignment horizontal="center" vertical="center" wrapText="1"/>
    </xf>
    <xf numFmtId="0" fontId="0" fillId="0" borderId="18" xfId="0" applyBorder="1" applyAlignment="1" applyProtection="1">
      <alignment vertical="center" wrapText="1"/>
      <protection locked="0"/>
    </xf>
    <xf numFmtId="0" fontId="0" fillId="0" borderId="4" xfId="0" applyBorder="1" applyAlignment="1" applyProtection="1">
      <alignment vertical="center" wrapText="1"/>
      <protection locked="0"/>
    </xf>
    <xf numFmtId="0" fontId="18" fillId="12" borderId="7" xfId="1" applyFont="1" applyFill="1" applyBorder="1" applyAlignment="1">
      <alignment horizontal="center" vertical="center" wrapText="1"/>
    </xf>
    <xf numFmtId="0" fontId="1" fillId="0" borderId="0" xfId="1" applyFont="1"/>
    <xf numFmtId="0" fontId="12" fillId="5" borderId="0" xfId="0" applyFont="1" applyFill="1" applyProtection="1">
      <protection locked="0"/>
    </xf>
    <xf numFmtId="0" fontId="5" fillId="5" borderId="0" xfId="0" applyFont="1" applyFill="1" applyProtection="1">
      <protection locked="0"/>
    </xf>
    <xf numFmtId="0" fontId="5" fillId="5" borderId="0" xfId="0" applyFont="1" applyFill="1" applyAlignment="1">
      <alignment horizontal="left" vertical="center"/>
    </xf>
    <xf numFmtId="0" fontId="5" fillId="5" borderId="0" xfId="0" applyFont="1" applyFill="1"/>
    <xf numFmtId="0" fontId="0" fillId="5" borderId="0" xfId="0" applyFill="1" applyProtection="1">
      <protection locked="0"/>
    </xf>
    <xf numFmtId="0" fontId="3" fillId="0" borderId="0" xfId="0" applyFont="1" applyAlignment="1">
      <alignment horizontal="center"/>
    </xf>
    <xf numFmtId="0" fontId="5" fillId="0" borderId="0" xfId="0" applyFont="1" applyAlignment="1">
      <alignment horizontal="center"/>
    </xf>
    <xf numFmtId="0" fontId="23" fillId="14" borderId="44" xfId="0" applyFont="1" applyFill="1" applyBorder="1" applyAlignment="1">
      <alignment vertical="center" wrapText="1"/>
    </xf>
    <xf numFmtId="0" fontId="3" fillId="5" borderId="0" xfId="0" applyFont="1" applyFill="1" applyAlignment="1">
      <alignment horizontal="left"/>
    </xf>
    <xf numFmtId="0" fontId="5" fillId="5" borderId="0" xfId="0" applyFont="1" applyFill="1" applyAlignment="1">
      <alignment horizontal="left"/>
    </xf>
    <xf numFmtId="0" fontId="5" fillId="3" borderId="7" xfId="0" applyFont="1" applyFill="1" applyBorder="1" applyAlignment="1">
      <alignment horizontal="left" vertical="center" wrapText="1"/>
    </xf>
    <xf numFmtId="0" fontId="5" fillId="0" borderId="7" xfId="0" applyFont="1" applyBorder="1" applyAlignment="1">
      <alignment horizontal="left" vertical="top" wrapText="1"/>
    </xf>
    <xf numFmtId="0" fontId="5" fillId="0" borderId="0" xfId="0" applyFont="1" applyAlignment="1">
      <alignment horizontal="left"/>
    </xf>
    <xf numFmtId="0" fontId="3" fillId="0" borderId="0" xfId="0" applyFont="1" applyAlignment="1">
      <alignment horizontal="left"/>
    </xf>
    <xf numFmtId="9" fontId="23" fillId="14" borderId="45" xfId="0" applyNumberFormat="1" applyFont="1" applyFill="1" applyBorder="1" applyAlignment="1">
      <alignment horizontal="center" vertical="center" wrapText="1"/>
    </xf>
    <xf numFmtId="0" fontId="23" fillId="14" borderId="47" xfId="0" applyFont="1" applyFill="1" applyBorder="1" applyAlignment="1">
      <alignment vertical="center" wrapText="1"/>
    </xf>
    <xf numFmtId="9" fontId="23" fillId="14" borderId="46" xfId="0" applyNumberFormat="1" applyFont="1" applyFill="1" applyBorder="1" applyAlignment="1">
      <alignment horizontal="center" vertical="center" wrapText="1"/>
    </xf>
    <xf numFmtId="0" fontId="3" fillId="8" borderId="0" xfId="0" applyFont="1" applyFill="1"/>
    <xf numFmtId="0" fontId="4" fillId="2" borderId="13" xfId="0" applyFont="1" applyFill="1" applyBorder="1"/>
    <xf numFmtId="0" fontId="4" fillId="2" borderId="13" xfId="0" applyFont="1" applyFill="1" applyBorder="1" applyAlignment="1">
      <alignment vertical="center"/>
    </xf>
    <xf numFmtId="0" fontId="27" fillId="17" borderId="48" xfId="0" applyFont="1" applyFill="1" applyBorder="1" applyAlignment="1">
      <alignment horizontal="center" vertical="center" wrapText="1"/>
    </xf>
    <xf numFmtId="0" fontId="27" fillId="17" borderId="49" xfId="0" applyFont="1" applyFill="1" applyBorder="1" applyAlignment="1">
      <alignment horizontal="center" vertical="center" wrapText="1"/>
    </xf>
    <xf numFmtId="0" fontId="28" fillId="0" borderId="50" xfId="0" applyFont="1" applyBorder="1" applyAlignment="1">
      <alignment vertical="center" wrapText="1"/>
    </xf>
    <xf numFmtId="10" fontId="28" fillId="0" borderId="49" xfId="0" applyNumberFormat="1" applyFont="1" applyBorder="1" applyAlignment="1">
      <alignment horizontal="center" vertical="center" wrapText="1"/>
    </xf>
    <xf numFmtId="10" fontId="28" fillId="0" borderId="51" xfId="0" applyNumberFormat="1" applyFont="1" applyBorder="1" applyAlignment="1">
      <alignment horizontal="center" vertical="center" wrapText="1"/>
    </xf>
    <xf numFmtId="0" fontId="28" fillId="0" borderId="54" xfId="0" applyFont="1" applyBorder="1" applyAlignment="1">
      <alignment vertical="center" wrapText="1"/>
    </xf>
    <xf numFmtId="10" fontId="28" fillId="0" borderId="17" xfId="0" applyNumberFormat="1" applyFont="1" applyBorder="1" applyAlignment="1">
      <alignment horizontal="center" vertical="center" wrapText="1"/>
    </xf>
    <xf numFmtId="0" fontId="3" fillId="0" borderId="0" xfId="0" applyFont="1" applyAlignment="1">
      <alignment vertical="center" wrapText="1"/>
    </xf>
    <xf numFmtId="0" fontId="3" fillId="0" borderId="0" xfId="0" applyFont="1" applyAlignment="1">
      <alignment vertical="center"/>
    </xf>
    <xf numFmtId="0" fontId="3" fillId="0" borderId="18" xfId="0" applyFont="1" applyBorder="1" applyAlignment="1">
      <alignment vertical="center" wrapText="1"/>
    </xf>
    <xf numFmtId="0" fontId="30" fillId="0" borderId="0" xfId="0" applyFont="1" applyAlignment="1">
      <alignment vertical="center"/>
    </xf>
    <xf numFmtId="0" fontId="31" fillId="18" borderId="18" xfId="0" applyFont="1" applyFill="1" applyBorder="1" applyAlignment="1">
      <alignment horizontal="center" vertical="center" wrapText="1"/>
    </xf>
    <xf numFmtId="0" fontId="31" fillId="19" borderId="18" xfId="0" applyFont="1" applyFill="1" applyBorder="1" applyAlignment="1">
      <alignment horizontal="center" vertical="center" wrapText="1"/>
    </xf>
    <xf numFmtId="0" fontId="33" fillId="0" borderId="0" xfId="0" applyFont="1" applyAlignment="1">
      <alignment vertical="center"/>
    </xf>
    <xf numFmtId="0" fontId="31" fillId="20" borderId="1" xfId="0" applyFont="1" applyFill="1" applyBorder="1" applyAlignment="1">
      <alignment horizontal="left" vertical="center" wrapText="1"/>
    </xf>
    <xf numFmtId="0" fontId="31" fillId="18" borderId="7" xfId="0" applyFont="1" applyFill="1" applyBorder="1" applyAlignment="1">
      <alignment horizontal="left" vertical="center" wrapText="1"/>
    </xf>
    <xf numFmtId="0" fontId="31" fillId="20" borderId="4" xfId="0" applyFont="1" applyFill="1" applyBorder="1" applyAlignment="1">
      <alignment horizontal="left" vertical="center" wrapText="1"/>
    </xf>
    <xf numFmtId="9" fontId="3" fillId="18" borderId="7" xfId="0" applyNumberFormat="1" applyFont="1" applyFill="1" applyBorder="1" applyAlignment="1">
      <alignment horizontal="left" vertical="center" wrapText="1"/>
    </xf>
    <xf numFmtId="0" fontId="31" fillId="20" borderId="7" xfId="0" applyFont="1" applyFill="1" applyBorder="1" applyAlignment="1">
      <alignment horizontal="left" vertical="center" wrapText="1"/>
    </xf>
    <xf numFmtId="0" fontId="2" fillId="18" borderId="7" xfId="0" applyFont="1" applyFill="1" applyBorder="1" applyAlignment="1">
      <alignment horizontal="left" vertical="center" wrapText="1"/>
    </xf>
    <xf numFmtId="0" fontId="30" fillId="0" borderId="23" xfId="0" applyFont="1" applyBorder="1" applyAlignment="1">
      <alignment vertical="center"/>
    </xf>
    <xf numFmtId="9" fontId="34" fillId="5" borderId="0" xfId="0" applyNumberFormat="1" applyFont="1" applyFill="1" applyAlignment="1">
      <alignment horizontal="left" vertical="center" wrapText="1"/>
    </xf>
    <xf numFmtId="0" fontId="2" fillId="5" borderId="0" xfId="0" applyFont="1" applyFill="1" applyAlignment="1">
      <alignment horizontal="left" vertical="center" wrapText="1"/>
    </xf>
    <xf numFmtId="0" fontId="35" fillId="21" borderId="1" xfId="0" applyFont="1" applyFill="1" applyBorder="1" applyAlignment="1">
      <alignment horizontal="left" vertical="center" wrapText="1"/>
    </xf>
    <xf numFmtId="0" fontId="30" fillId="21" borderId="1" xfId="0" applyFont="1" applyFill="1" applyBorder="1" applyAlignment="1">
      <alignment horizontal="center" vertical="center" wrapText="1"/>
    </xf>
    <xf numFmtId="0" fontId="30" fillId="21" borderId="1" xfId="0" applyFont="1" applyFill="1" applyBorder="1" applyAlignment="1">
      <alignment vertical="center" wrapText="1"/>
    </xf>
    <xf numFmtId="0" fontId="30" fillId="21" borderId="1" xfId="0" applyFont="1" applyFill="1" applyBorder="1" applyAlignment="1">
      <alignment horizontal="left" vertical="center" wrapText="1"/>
    </xf>
    <xf numFmtId="0" fontId="2" fillId="22" borderId="18" xfId="0" applyFont="1" applyFill="1" applyBorder="1" applyAlignment="1">
      <alignment horizontal="left" vertical="center" wrapText="1"/>
    </xf>
    <xf numFmtId="0" fontId="3" fillId="22" borderId="18" xfId="0" applyFont="1" applyFill="1" applyBorder="1" applyAlignment="1">
      <alignment horizontal="center" vertical="center" wrapText="1"/>
    </xf>
    <xf numFmtId="0" fontId="3" fillId="22" borderId="18" xfId="0" applyFont="1" applyFill="1" applyBorder="1" applyAlignment="1">
      <alignment horizontal="left" vertical="center" wrapText="1"/>
    </xf>
    <xf numFmtId="0" fontId="3" fillId="22" borderId="4" xfId="0" applyFont="1" applyFill="1" applyBorder="1" applyAlignment="1">
      <alignment horizontal="left" vertical="center" wrapText="1"/>
    </xf>
    <xf numFmtId="0" fontId="2" fillId="23" borderId="7" xfId="0" applyFont="1" applyFill="1" applyBorder="1" applyAlignment="1">
      <alignment horizontal="left" vertical="center" wrapText="1"/>
    </xf>
    <xf numFmtId="0" fontId="2" fillId="23" borderId="7" xfId="0" applyFont="1" applyFill="1" applyBorder="1" applyAlignment="1">
      <alignment horizontal="center" vertical="center" wrapText="1"/>
    </xf>
    <xf numFmtId="0" fontId="30" fillId="22" borderId="23" xfId="0" applyFont="1" applyFill="1" applyBorder="1" applyAlignment="1">
      <alignment horizontal="left" vertical="center" wrapText="1"/>
    </xf>
    <xf numFmtId="0" fontId="30" fillId="22" borderId="23" xfId="0" applyFont="1" applyFill="1" applyBorder="1" applyAlignment="1">
      <alignment horizontal="center" vertical="center" wrapText="1"/>
    </xf>
    <xf numFmtId="0" fontId="30" fillId="22" borderId="31" xfId="0" applyFont="1" applyFill="1" applyBorder="1" applyAlignment="1">
      <alignment horizontal="left" vertical="center" wrapText="1"/>
    </xf>
    <xf numFmtId="0" fontId="30" fillId="22" borderId="31" xfId="0" applyFont="1" applyFill="1" applyBorder="1" applyAlignment="1">
      <alignment horizontal="center" vertical="center" wrapText="1"/>
    </xf>
    <xf numFmtId="0" fontId="17" fillId="22" borderId="31" xfId="0" applyFont="1" applyFill="1" applyBorder="1" applyAlignment="1">
      <alignment horizontal="left" vertical="center" wrapText="1"/>
    </xf>
    <xf numFmtId="0" fontId="31" fillId="18" borderId="7" xfId="0" applyFont="1" applyFill="1" applyBorder="1" applyAlignment="1">
      <alignment horizontal="center" vertical="center" wrapText="1"/>
    </xf>
    <xf numFmtId="0" fontId="31" fillId="19" borderId="7" xfId="0" applyFont="1" applyFill="1" applyBorder="1" applyAlignment="1">
      <alignment horizontal="center" vertical="center" wrapText="1"/>
    </xf>
    <xf numFmtId="0" fontId="30" fillId="0" borderId="0" xfId="0" applyFont="1"/>
    <xf numFmtId="0" fontId="33" fillId="0" borderId="0" xfId="0" applyFont="1"/>
    <xf numFmtId="0" fontId="32" fillId="24" borderId="7" xfId="0" applyFont="1" applyFill="1" applyBorder="1" applyAlignment="1">
      <alignment horizontal="left" vertical="center" wrapText="1"/>
    </xf>
    <xf numFmtId="9" fontId="34" fillId="5" borderId="0" xfId="0" applyNumberFormat="1" applyFont="1" applyFill="1" applyAlignment="1">
      <alignment vertical="center" wrapText="1"/>
    </xf>
    <xf numFmtId="0" fontId="2" fillId="5" borderId="0" xfId="0" applyFont="1" applyFill="1" applyAlignment="1">
      <alignment vertical="center" wrapText="1"/>
    </xf>
    <xf numFmtId="0" fontId="30" fillId="22" borderId="7" xfId="0" applyFont="1" applyFill="1" applyBorder="1" applyAlignment="1">
      <alignment horizontal="left" vertical="center" wrapText="1"/>
    </xf>
    <xf numFmtId="0" fontId="17" fillId="22" borderId="23" xfId="0" applyFont="1" applyFill="1" applyBorder="1" applyAlignment="1">
      <alignment vertical="center" wrapText="1"/>
    </xf>
    <xf numFmtId="0" fontId="32" fillId="22" borderId="18" xfId="0" applyFont="1" applyFill="1" applyBorder="1" applyAlignment="1">
      <alignment horizontal="left" vertical="center" wrapText="1"/>
    </xf>
    <xf numFmtId="0" fontId="31" fillId="22" borderId="18" xfId="0" applyFont="1" applyFill="1" applyBorder="1" applyAlignment="1">
      <alignment horizontal="center" vertical="center" wrapText="1"/>
    </xf>
    <xf numFmtId="0" fontId="31" fillId="22" borderId="18" xfId="0" applyFont="1" applyFill="1" applyBorder="1" applyAlignment="1">
      <alignment horizontal="left" vertical="center" wrapText="1"/>
    </xf>
    <xf numFmtId="0" fontId="35" fillId="22" borderId="7" xfId="0" applyFont="1" applyFill="1" applyBorder="1" applyAlignment="1">
      <alignment horizontal="left" vertical="center" wrapText="1"/>
    </xf>
    <xf numFmtId="0" fontId="30" fillId="22" borderId="7" xfId="0" applyFont="1" applyFill="1" applyBorder="1" applyAlignment="1">
      <alignment horizontal="center" vertical="center" wrapText="1"/>
    </xf>
    <xf numFmtId="0" fontId="30" fillId="22" borderId="23" xfId="0" applyFont="1" applyFill="1" applyBorder="1" applyAlignment="1">
      <alignment vertical="center" wrapText="1"/>
    </xf>
    <xf numFmtId="0" fontId="35" fillId="22" borderId="18" xfId="0" applyFont="1" applyFill="1" applyBorder="1" applyAlignment="1">
      <alignment horizontal="left" vertical="center" wrapText="1"/>
    </xf>
    <xf numFmtId="0" fontId="30" fillId="22" borderId="18" xfId="0" applyFont="1" applyFill="1" applyBorder="1" applyAlignment="1">
      <alignment horizontal="center" vertical="center" wrapText="1"/>
    </xf>
    <xf numFmtId="0" fontId="30" fillId="22" borderId="18" xfId="0" applyFont="1" applyFill="1" applyBorder="1" applyAlignment="1">
      <alignment horizontal="left" vertical="center" wrapText="1"/>
    </xf>
    <xf numFmtId="0" fontId="30" fillId="22" borderId="4" xfId="0" applyFont="1" applyFill="1" applyBorder="1" applyAlignment="1">
      <alignment horizontal="left" vertical="center" wrapText="1"/>
    </xf>
    <xf numFmtId="0" fontId="33" fillId="5" borderId="0" xfId="0" applyFont="1" applyFill="1"/>
    <xf numFmtId="0" fontId="30" fillId="5" borderId="23" xfId="0" applyFont="1" applyFill="1" applyBorder="1"/>
    <xf numFmtId="0" fontId="31" fillId="20" borderId="4" xfId="0" applyFont="1" applyFill="1" applyBorder="1" applyAlignment="1">
      <alignment vertical="center" wrapText="1"/>
    </xf>
    <xf numFmtId="9" fontId="3" fillId="18" borderId="7" xfId="0" applyNumberFormat="1" applyFont="1" applyFill="1" applyBorder="1" applyAlignment="1">
      <alignment vertical="center" wrapText="1"/>
    </xf>
    <xf numFmtId="0" fontId="31" fillId="20" borderId="7" xfId="0" applyFont="1" applyFill="1" applyBorder="1" applyAlignment="1">
      <alignment vertical="center" wrapText="1"/>
    </xf>
    <xf numFmtId="0" fontId="30" fillId="18" borderId="7" xfId="0" applyFont="1" applyFill="1" applyBorder="1" applyAlignment="1">
      <alignment vertical="center" wrapText="1"/>
    </xf>
    <xf numFmtId="0" fontId="2" fillId="22" borderId="18" xfId="0" applyFont="1" applyFill="1" applyBorder="1" applyAlignment="1">
      <alignment vertical="center" wrapText="1"/>
    </xf>
    <xf numFmtId="0" fontId="2" fillId="22" borderId="1" xfId="0" applyFont="1" applyFill="1" applyBorder="1" applyAlignment="1">
      <alignment vertical="center" wrapText="1"/>
    </xf>
    <xf numFmtId="0" fontId="17" fillId="22" borderId="7" xfId="0" applyFont="1" applyFill="1" applyBorder="1" applyAlignment="1">
      <alignment horizontal="center" vertical="center" wrapText="1"/>
    </xf>
    <xf numFmtId="0" fontId="17" fillId="22" borderId="7" xfId="0" applyFont="1" applyFill="1" applyBorder="1" applyAlignment="1">
      <alignment vertical="center" wrapText="1"/>
    </xf>
    <xf numFmtId="0" fontId="30" fillId="22" borderId="7" xfId="0" applyFont="1" applyFill="1" applyBorder="1" applyAlignment="1">
      <alignment vertical="center" wrapText="1"/>
    </xf>
    <xf numFmtId="9" fontId="30" fillId="22" borderId="7" xfId="0" applyNumberFormat="1" applyFont="1" applyFill="1" applyBorder="1" applyAlignment="1">
      <alignment horizontal="left" vertical="center" wrapText="1"/>
    </xf>
    <xf numFmtId="9" fontId="31" fillId="18" borderId="7" xfId="0" applyNumberFormat="1" applyFont="1" applyFill="1" applyBorder="1" applyAlignment="1">
      <alignment horizontal="left" vertical="center" wrapText="1"/>
    </xf>
    <xf numFmtId="9" fontId="25" fillId="5" borderId="0" xfId="0" applyNumberFormat="1" applyFont="1" applyFill="1" applyAlignment="1">
      <alignment horizontal="left" vertical="center" wrapText="1"/>
    </xf>
    <xf numFmtId="0" fontId="32" fillId="5" borderId="0" xfId="0" applyFont="1" applyFill="1" applyAlignment="1">
      <alignment horizontal="left" vertical="center" wrapText="1"/>
    </xf>
    <xf numFmtId="0" fontId="30" fillId="0" borderId="7" xfId="0" applyFont="1" applyBorder="1"/>
    <xf numFmtId="0" fontId="3" fillId="11" borderId="18" xfId="0" applyFont="1" applyFill="1" applyBorder="1" applyAlignment="1" applyProtection="1">
      <alignment horizontal="center" vertical="center"/>
      <protection locked="0"/>
    </xf>
    <xf numFmtId="0" fontId="12" fillId="0" borderId="14" xfId="0" applyFont="1" applyBorder="1" applyAlignment="1" applyProtection="1">
      <alignment horizontal="justify" vertical="top" wrapText="1"/>
      <protection locked="0"/>
    </xf>
    <xf numFmtId="0" fontId="12" fillId="0" borderId="15" xfId="0" applyFont="1" applyBorder="1" applyAlignment="1" applyProtection="1">
      <alignment horizontal="justify" vertical="top" wrapText="1"/>
      <protection locked="0"/>
    </xf>
    <xf numFmtId="10" fontId="12" fillId="2" borderId="14" xfId="0" applyNumberFormat="1" applyFont="1" applyFill="1" applyBorder="1" applyAlignment="1" applyProtection="1">
      <alignment horizontal="justify" vertical="top" wrapText="1"/>
      <protection locked="0"/>
    </xf>
    <xf numFmtId="0" fontId="2" fillId="3" borderId="2" xfId="0" applyFont="1" applyFill="1" applyBorder="1" applyAlignment="1">
      <alignment horizontal="center" vertical="center" wrapText="1"/>
    </xf>
    <xf numFmtId="0" fontId="2" fillId="3" borderId="1" xfId="0" applyFont="1" applyFill="1" applyBorder="1" applyAlignment="1">
      <alignment horizontal="center" vertical="center" textRotation="90" wrapText="1"/>
    </xf>
    <xf numFmtId="9" fontId="3" fillId="6" borderId="4" xfId="0" applyNumberFormat="1" applyFont="1" applyFill="1" applyBorder="1" applyAlignment="1">
      <alignment horizontal="center" vertical="center"/>
    </xf>
    <xf numFmtId="0" fontId="5" fillId="0" borderId="56" xfId="0" applyFont="1" applyBorder="1" applyAlignment="1">
      <alignment horizontal="center"/>
    </xf>
    <xf numFmtId="0" fontId="3" fillId="0" borderId="56" xfId="0" applyFont="1" applyBorder="1" applyAlignment="1">
      <alignment vertical="center" wrapText="1"/>
    </xf>
    <xf numFmtId="9" fontId="3" fillId="0" borderId="56" xfId="0" applyNumberFormat="1" applyFont="1" applyBorder="1" applyAlignment="1">
      <alignment horizontal="center" vertical="center"/>
    </xf>
    <xf numFmtId="9" fontId="3" fillId="6" borderId="57" xfId="0" applyNumberFormat="1" applyFont="1" applyFill="1" applyBorder="1" applyAlignment="1">
      <alignment horizontal="center" vertical="center"/>
    </xf>
    <xf numFmtId="9" fontId="3" fillId="6" borderId="22" xfId="0" applyNumberFormat="1" applyFont="1" applyFill="1" applyBorder="1" applyAlignment="1">
      <alignment horizontal="center" vertical="center"/>
    </xf>
    <xf numFmtId="0" fontId="23" fillId="14" borderId="56" xfId="0" applyFont="1" applyFill="1" applyBorder="1" applyAlignment="1">
      <alignment vertical="center" wrapText="1"/>
    </xf>
    <xf numFmtId="9" fontId="24" fillId="14" borderId="56" xfId="0" applyNumberFormat="1" applyFont="1" applyFill="1" applyBorder="1" applyAlignment="1">
      <alignment horizontal="center" vertical="center" wrapText="1"/>
    </xf>
    <xf numFmtId="0" fontId="3" fillId="3" borderId="58" xfId="0" applyFont="1" applyFill="1" applyBorder="1" applyAlignment="1">
      <alignment vertical="center"/>
    </xf>
    <xf numFmtId="0" fontId="3" fillId="3" borderId="59" xfId="0" applyFont="1" applyFill="1" applyBorder="1" applyAlignment="1">
      <alignment vertical="center"/>
    </xf>
    <xf numFmtId="0" fontId="3" fillId="0" borderId="60" xfId="0" applyFont="1" applyBorder="1" applyAlignment="1" applyProtection="1">
      <alignment horizontal="center" vertical="center"/>
      <protection locked="0"/>
    </xf>
    <xf numFmtId="0" fontId="3" fillId="11" borderId="19" xfId="0" applyFont="1" applyFill="1" applyBorder="1" applyAlignment="1" applyProtection="1">
      <alignment horizontal="center" vertical="center"/>
      <protection locked="0"/>
    </xf>
    <xf numFmtId="10" fontId="3" fillId="3" borderId="60" xfId="0" applyNumberFormat="1" applyFont="1" applyFill="1" applyBorder="1" applyAlignment="1">
      <alignment horizontal="center" vertical="center"/>
    </xf>
    <xf numFmtId="164" fontId="11" fillId="2" borderId="60" xfId="0" applyNumberFormat="1" applyFont="1" applyFill="1" applyBorder="1" applyAlignment="1" applyProtection="1">
      <alignment horizontal="justify" vertical="top" wrapText="1"/>
      <protection locked="0"/>
    </xf>
    <xf numFmtId="0" fontId="12" fillId="0" borderId="61" xfId="0" applyFont="1" applyBorder="1" applyAlignment="1" applyProtection="1">
      <alignment horizontal="justify" vertical="top" wrapText="1"/>
      <protection locked="0"/>
    </xf>
    <xf numFmtId="0" fontId="3" fillId="6" borderId="62" xfId="0" applyFont="1" applyFill="1" applyBorder="1" applyAlignment="1">
      <alignment horizontal="center" vertical="center" wrapText="1"/>
    </xf>
    <xf numFmtId="0" fontId="5" fillId="0" borderId="52" xfId="0" applyFont="1" applyBorder="1" applyAlignment="1">
      <alignment horizontal="center"/>
    </xf>
    <xf numFmtId="0" fontId="5" fillId="0" borderId="50" xfId="0" applyFont="1" applyBorder="1" applyAlignment="1">
      <alignment horizontal="center"/>
    </xf>
    <xf numFmtId="0" fontId="5" fillId="0" borderId="62" xfId="0" applyFont="1" applyBorder="1" applyAlignment="1">
      <alignment horizontal="center"/>
    </xf>
    <xf numFmtId="0" fontId="5" fillId="6" borderId="56" xfId="0" applyFont="1" applyFill="1" applyBorder="1" applyAlignment="1">
      <alignment horizontal="center"/>
    </xf>
    <xf numFmtId="0" fontId="2" fillId="3" borderId="56" xfId="0" applyFont="1" applyFill="1" applyBorder="1" applyAlignment="1">
      <alignment horizontal="left" vertical="center" wrapText="1"/>
    </xf>
    <xf numFmtId="9" fontId="2" fillId="3" borderId="56" xfId="0" applyNumberFormat="1" applyFont="1" applyFill="1" applyBorder="1" applyAlignment="1">
      <alignment horizontal="center" vertical="center" wrapText="1"/>
    </xf>
    <xf numFmtId="0" fontId="16" fillId="15" borderId="12" xfId="0" applyFont="1" applyFill="1" applyBorder="1" applyAlignment="1" applyProtection="1">
      <alignment wrapText="1"/>
      <protection locked="0"/>
    </xf>
    <xf numFmtId="0" fontId="14" fillId="4" borderId="7" xfId="0" applyFont="1" applyFill="1" applyBorder="1" applyAlignment="1" applyProtection="1">
      <alignment horizontal="center" vertical="center" wrapText="1"/>
      <protection locked="0"/>
    </xf>
    <xf numFmtId="0" fontId="14" fillId="4" borderId="28" xfId="0" applyFont="1" applyFill="1" applyBorder="1" applyAlignment="1" applyProtection="1">
      <alignment horizontal="center" vertical="center" wrapText="1"/>
      <protection locked="0"/>
    </xf>
    <xf numFmtId="0" fontId="14" fillId="4" borderId="30" xfId="0" applyFont="1" applyFill="1" applyBorder="1" applyAlignment="1" applyProtection="1">
      <alignment horizontal="center" vertical="center" wrapText="1"/>
      <protection locked="0"/>
    </xf>
    <xf numFmtId="0" fontId="13" fillId="4" borderId="30" xfId="0" applyFont="1" applyFill="1" applyBorder="1" applyAlignment="1" applyProtection="1">
      <alignment horizontal="center" vertical="center" wrapText="1"/>
      <protection locked="0"/>
    </xf>
    <xf numFmtId="0" fontId="39" fillId="0" borderId="7" xfId="0" applyFont="1" applyBorder="1" applyAlignment="1" applyProtection="1">
      <alignment horizontal="center" vertical="top" wrapText="1"/>
      <protection locked="0"/>
    </xf>
    <xf numFmtId="0" fontId="40" fillId="2" borderId="24" xfId="0" applyFont="1" applyFill="1" applyBorder="1" applyAlignment="1" applyProtection="1">
      <alignment horizontal="justify" vertical="top" wrapText="1"/>
      <protection locked="0"/>
    </xf>
    <xf numFmtId="9" fontId="40" fillId="2" borderId="23" xfId="0" applyNumberFormat="1" applyFont="1" applyFill="1" applyBorder="1" applyAlignment="1" applyProtection="1">
      <alignment horizontal="justify" vertical="top" wrapText="1"/>
      <protection locked="0"/>
    </xf>
    <xf numFmtId="9" fontId="40" fillId="2" borderId="23" xfId="0" applyNumberFormat="1" applyFont="1" applyFill="1" applyBorder="1" applyAlignment="1" applyProtection="1">
      <alignment vertical="top" wrapText="1"/>
      <protection locked="0"/>
    </xf>
    <xf numFmtId="0" fontId="41" fillId="2" borderId="23" xfId="0" applyFont="1" applyFill="1" applyBorder="1" applyAlignment="1" applyProtection="1">
      <alignment vertical="top" wrapText="1"/>
      <protection locked="0"/>
    </xf>
    <xf numFmtId="0" fontId="42" fillId="4" borderId="27" xfId="0" applyFont="1" applyFill="1" applyBorder="1" applyAlignment="1" applyProtection="1">
      <alignment horizontal="center" vertical="center" wrapText="1"/>
      <protection locked="0"/>
    </xf>
    <xf numFmtId="10" fontId="42" fillId="4" borderId="23" xfId="0" applyNumberFormat="1" applyFont="1" applyFill="1" applyBorder="1" applyAlignment="1" applyProtection="1">
      <alignment horizontal="center" vertical="center" wrapText="1"/>
      <protection locked="0"/>
    </xf>
    <xf numFmtId="0" fontId="39" fillId="0" borderId="23" xfId="0" applyFont="1" applyBorder="1" applyAlignment="1" applyProtection="1">
      <alignment vertical="top" wrapText="1"/>
      <protection locked="0"/>
    </xf>
    <xf numFmtId="17" fontId="40" fillId="2" borderId="23" xfId="0" applyNumberFormat="1" applyFont="1" applyFill="1" applyBorder="1" applyAlignment="1" applyProtection="1">
      <alignment vertical="top" wrapText="1"/>
      <protection locked="0"/>
    </xf>
    <xf numFmtId="0" fontId="39" fillId="0" borderId="7" xfId="0" applyFont="1" applyBorder="1" applyAlignment="1" applyProtection="1">
      <alignment horizontal="center" wrapText="1"/>
      <protection locked="0"/>
    </xf>
    <xf numFmtId="0" fontId="40" fillId="2" borderId="24" xfId="0" applyFont="1" applyFill="1" applyBorder="1" applyAlignment="1" applyProtection="1">
      <alignment horizontal="justify" vertical="center" wrapText="1"/>
      <protection locked="0"/>
    </xf>
    <xf numFmtId="9" fontId="40" fillId="2" borderId="23" xfId="0" applyNumberFormat="1" applyFont="1" applyFill="1" applyBorder="1" applyAlignment="1" applyProtection="1">
      <alignment horizontal="justify" vertical="center" wrapText="1"/>
      <protection locked="0"/>
    </xf>
    <xf numFmtId="17" fontId="40" fillId="2" borderId="23" xfId="0" applyNumberFormat="1" applyFont="1" applyFill="1" applyBorder="1" applyAlignment="1" applyProtection="1">
      <alignment horizontal="justify" vertical="center" wrapText="1"/>
      <protection locked="0"/>
    </xf>
    <xf numFmtId="0" fontId="41" fillId="2" borderId="23" xfId="0" applyFont="1" applyFill="1" applyBorder="1" applyAlignment="1" applyProtection="1">
      <alignment horizontal="center" vertical="center" wrapText="1"/>
      <protection locked="0"/>
    </xf>
    <xf numFmtId="0" fontId="41" fillId="2" borderId="23" xfId="0" applyFont="1" applyFill="1" applyBorder="1" applyAlignment="1" applyProtection="1">
      <alignment horizontal="justify" vertical="center" wrapText="1"/>
      <protection locked="0"/>
    </xf>
    <xf numFmtId="0" fontId="41" fillId="2" borderId="23" xfId="0" applyFont="1" applyFill="1" applyBorder="1" applyAlignment="1" applyProtection="1">
      <alignment horizontal="center" vertical="center"/>
      <protection locked="0"/>
    </xf>
    <xf numFmtId="0" fontId="39" fillId="0" borderId="23" xfId="0" applyFont="1" applyBorder="1" applyAlignment="1" applyProtection="1">
      <alignment horizontal="justify" vertical="top" wrapText="1"/>
      <protection locked="0"/>
    </xf>
    <xf numFmtId="0" fontId="0" fillId="5" borderId="25" xfId="0" applyFill="1" applyBorder="1" applyProtection="1">
      <protection locked="0"/>
    </xf>
    <xf numFmtId="9" fontId="0" fillId="5" borderId="0" xfId="0" applyNumberFormat="1" applyFill="1" applyAlignment="1" applyProtection="1">
      <alignment vertical="top"/>
      <protection locked="0"/>
    </xf>
    <xf numFmtId="10" fontId="16" fillId="4" borderId="23" xfId="0" applyNumberFormat="1" applyFont="1" applyFill="1" applyBorder="1" applyAlignment="1" applyProtection="1">
      <alignment horizontal="center" vertical="center" wrapText="1"/>
      <protection locked="0"/>
    </xf>
    <xf numFmtId="0" fontId="8" fillId="5" borderId="10" xfId="0" applyFont="1" applyFill="1" applyBorder="1" applyProtection="1">
      <protection locked="0"/>
    </xf>
    <xf numFmtId="0" fontId="9" fillId="3" borderId="1" xfId="0" applyFont="1" applyFill="1" applyBorder="1" applyAlignment="1" applyProtection="1">
      <alignment vertical="top" wrapText="1"/>
      <protection locked="0"/>
    </xf>
    <xf numFmtId="0" fontId="9" fillId="3" borderId="2" xfId="0" applyFont="1" applyFill="1" applyBorder="1" applyAlignment="1" applyProtection="1">
      <alignment horizontal="center" vertical="top" wrapText="1"/>
      <protection locked="0"/>
    </xf>
    <xf numFmtId="0" fontId="9" fillId="3" borderId="31" xfId="0" applyFont="1" applyFill="1" applyBorder="1" applyAlignment="1" applyProtection="1">
      <alignment horizontal="center" vertical="top" wrapText="1"/>
      <protection locked="0"/>
    </xf>
    <xf numFmtId="0" fontId="9" fillId="3" borderId="3" xfId="0" applyFont="1" applyFill="1" applyBorder="1" applyAlignment="1" applyProtection="1">
      <alignment horizontal="center" vertical="top" wrapText="1"/>
      <protection locked="0"/>
    </xf>
    <xf numFmtId="0" fontId="9" fillId="3" borderId="1" xfId="0" applyFont="1" applyFill="1" applyBorder="1" applyAlignment="1" applyProtection="1">
      <alignment horizontal="center" vertical="top" wrapText="1"/>
      <protection locked="0"/>
    </xf>
    <xf numFmtId="0" fontId="3" fillId="5" borderId="0" xfId="0" applyFont="1" applyFill="1" applyAlignment="1" applyProtection="1">
      <alignment vertical="center" wrapText="1"/>
      <protection locked="0"/>
    </xf>
    <xf numFmtId="0" fontId="9" fillId="3" borderId="4" xfId="0" applyFont="1" applyFill="1" applyBorder="1" applyAlignment="1" applyProtection="1">
      <alignment vertical="top" wrapText="1"/>
      <protection locked="0"/>
    </xf>
    <xf numFmtId="0" fontId="9" fillId="3" borderId="5" xfId="0" applyFont="1" applyFill="1" applyBorder="1" applyAlignment="1" applyProtection="1">
      <alignment horizontal="center" vertical="center" wrapText="1"/>
      <protection locked="0"/>
    </xf>
    <xf numFmtId="0" fontId="9" fillId="3" borderId="30" xfId="0" applyFont="1" applyFill="1" applyBorder="1" applyAlignment="1" applyProtection="1">
      <alignment horizontal="center" vertical="center" wrapText="1"/>
      <protection locked="0"/>
    </xf>
    <xf numFmtId="0" fontId="9" fillId="3" borderId="6" xfId="0" applyFont="1" applyFill="1" applyBorder="1" applyAlignment="1" applyProtection="1">
      <alignment horizontal="center" vertical="center" wrapText="1"/>
      <protection locked="0"/>
    </xf>
    <xf numFmtId="0" fontId="9" fillId="3" borderId="4" xfId="0" applyFont="1" applyFill="1" applyBorder="1" applyAlignment="1" applyProtection="1">
      <alignment horizontal="center" vertical="center" wrapText="1"/>
      <protection locked="0"/>
    </xf>
    <xf numFmtId="0" fontId="3" fillId="3" borderId="7" xfId="0" applyFont="1" applyFill="1" applyBorder="1" applyAlignment="1" applyProtection="1">
      <alignment horizontal="center" vertical="top" wrapText="1"/>
      <protection locked="0"/>
    </xf>
    <xf numFmtId="0" fontId="0" fillId="5" borderId="0" xfId="0" applyFill="1" applyAlignment="1" applyProtection="1">
      <alignment vertical="center" wrapText="1"/>
      <protection locked="0"/>
    </xf>
    <xf numFmtId="17" fontId="40" fillId="2" borderId="23" xfId="0" applyNumberFormat="1" applyFont="1" applyFill="1" applyBorder="1" applyAlignment="1" applyProtection="1">
      <alignment horizontal="justify" vertical="center" wrapText="1"/>
      <protection locked="0"/>
    </xf>
    <xf numFmtId="0" fontId="0" fillId="0" borderId="24" xfId="0" applyBorder="1" applyProtection="1">
      <protection locked="0"/>
    </xf>
    <xf numFmtId="0" fontId="40" fillId="2" borderId="23" xfId="0" applyFont="1" applyFill="1" applyBorder="1" applyAlignment="1" applyProtection="1">
      <alignment horizontal="justify" vertical="top" wrapText="1"/>
      <protection locked="0"/>
    </xf>
    <xf numFmtId="17" fontId="40" fillId="2" borderId="23" xfId="0" applyNumberFormat="1" applyFont="1" applyFill="1" applyBorder="1" applyAlignment="1" applyProtection="1">
      <alignment horizontal="justify" vertical="top" wrapText="1"/>
      <protection locked="0"/>
    </xf>
    <xf numFmtId="0" fontId="14" fillId="4" borderId="7" xfId="0" applyFont="1" applyFill="1" applyBorder="1" applyAlignment="1" applyProtection="1">
      <alignment horizontal="left" vertical="center" wrapText="1"/>
      <protection locked="0"/>
    </xf>
    <xf numFmtId="0" fontId="0" fillId="0" borderId="11" xfId="0" applyBorder="1" applyProtection="1">
      <protection locked="0"/>
    </xf>
    <xf numFmtId="0" fontId="2" fillId="0" borderId="23" xfId="0" applyFont="1" applyBorder="1" applyAlignment="1" applyProtection="1">
      <alignment wrapText="1"/>
      <protection locked="0"/>
    </xf>
    <xf numFmtId="0" fontId="0" fillId="0" borderId="63" xfId="0" applyBorder="1" applyProtection="1">
      <protection locked="0"/>
    </xf>
    <xf numFmtId="0" fontId="14" fillId="4" borderId="64" xfId="0" applyFont="1" applyFill="1" applyBorder="1" applyAlignment="1" applyProtection="1">
      <alignment horizontal="center" vertical="center" wrapText="1"/>
      <protection locked="0"/>
    </xf>
    <xf numFmtId="0" fontId="0" fillId="0" borderId="40" xfId="0" applyBorder="1" applyProtection="1">
      <protection locked="0"/>
    </xf>
    <xf numFmtId="0" fontId="3" fillId="0" borderId="9" xfId="0" applyFont="1" applyBorder="1" applyAlignment="1" applyProtection="1">
      <alignment vertical="center" wrapText="1"/>
      <protection locked="0"/>
    </xf>
    <xf numFmtId="0" fontId="0" fillId="0" borderId="0" xfId="0" applyProtection="1">
      <protection locked="0"/>
    </xf>
    <xf numFmtId="9" fontId="40" fillId="2" borderId="23" xfId="0" applyNumberFormat="1" applyFont="1" applyFill="1" applyBorder="1" applyAlignment="1" applyProtection="1">
      <alignment horizontal="justify" vertical="center" wrapText="1"/>
      <protection locked="0"/>
    </xf>
    <xf numFmtId="0" fontId="40" fillId="2" borderId="23" xfId="0" applyFont="1" applyFill="1" applyBorder="1" applyAlignment="1" applyProtection="1">
      <alignment horizontal="justify" vertical="center" wrapText="1"/>
      <protection locked="0"/>
    </xf>
    <xf numFmtId="0" fontId="38" fillId="0" borderId="7" xfId="0" applyFont="1" applyBorder="1" applyAlignment="1" applyProtection="1">
      <alignment horizontal="left" vertical="top" wrapText="1"/>
      <protection locked="0"/>
    </xf>
    <xf numFmtId="0" fontId="0" fillId="0" borderId="12" xfId="0" applyBorder="1" applyProtection="1">
      <protection locked="0"/>
    </xf>
    <xf numFmtId="9" fontId="40" fillId="2" borderId="23" xfId="0" applyNumberFormat="1" applyFont="1" applyFill="1" applyBorder="1" applyAlignment="1" applyProtection="1">
      <alignment horizontal="justify" vertical="top" wrapText="1"/>
      <protection locked="0"/>
    </xf>
    <xf numFmtId="0" fontId="10" fillId="6" borderId="7" xfId="0" applyFont="1" applyFill="1" applyBorder="1" applyAlignment="1" applyProtection="1">
      <alignment horizontal="center" vertical="center" wrapText="1"/>
      <protection locked="0"/>
    </xf>
    <xf numFmtId="0" fontId="14" fillId="7" borderId="30" xfId="0" applyFont="1" applyFill="1" applyBorder="1" applyAlignment="1" applyProtection="1">
      <alignment horizontal="center" vertical="center" wrapText="1"/>
      <protection locked="0"/>
    </xf>
    <xf numFmtId="0" fontId="0" fillId="0" borderId="29" xfId="0" applyBorder="1" applyProtection="1">
      <protection locked="0"/>
    </xf>
    <xf numFmtId="0" fontId="0" fillId="0" borderId="30" xfId="0" applyBorder="1" applyProtection="1">
      <protection locked="0"/>
    </xf>
    <xf numFmtId="0" fontId="14" fillId="8" borderId="29" xfId="0" applyFont="1" applyFill="1" applyBorder="1" applyAlignment="1" applyProtection="1">
      <alignment horizontal="center" vertical="center" wrapText="1"/>
      <protection locked="0"/>
    </xf>
    <xf numFmtId="0" fontId="0" fillId="0" borderId="41" xfId="0" applyBorder="1" applyProtection="1">
      <protection locked="0"/>
    </xf>
    <xf numFmtId="0" fontId="16" fillId="4" borderId="7" xfId="0" applyFont="1" applyFill="1" applyBorder="1" applyAlignment="1" applyProtection="1">
      <alignment horizontal="left" vertical="center" wrapText="1"/>
      <protection locked="0"/>
    </xf>
    <xf numFmtId="0" fontId="37" fillId="0" borderId="7" xfId="0" applyFont="1" applyBorder="1" applyAlignment="1" applyProtection="1">
      <alignment horizontal="left" vertical="top" wrapText="1"/>
      <protection locked="0"/>
    </xf>
    <xf numFmtId="0" fontId="16" fillId="8" borderId="31" xfId="0" applyFont="1" applyFill="1" applyBorder="1" applyAlignment="1" applyProtection="1">
      <alignment horizontal="center" vertical="center" wrapText="1"/>
      <protection locked="0"/>
    </xf>
    <xf numFmtId="0" fontId="0" fillId="0" borderId="25" xfId="0" applyBorder="1" applyProtection="1">
      <protection locked="0"/>
    </xf>
    <xf numFmtId="0" fontId="0" fillId="0" borderId="26" xfId="0" applyBorder="1" applyProtection="1">
      <protection locked="0"/>
    </xf>
    <xf numFmtId="0" fontId="2" fillId="5" borderId="9" xfId="0" applyFont="1" applyFill="1" applyBorder="1" applyAlignment="1" applyProtection="1">
      <alignment horizontal="center" vertical="center" wrapText="1"/>
      <protection locked="0"/>
    </xf>
    <xf numFmtId="0" fontId="0" fillId="0" borderId="9" xfId="0" applyBorder="1" applyProtection="1">
      <protection locked="0"/>
    </xf>
    <xf numFmtId="0" fontId="38" fillId="0" borderId="35" xfId="0" applyFont="1" applyBorder="1" applyAlignment="1" applyProtection="1">
      <alignment horizontal="left" vertical="top" wrapText="1"/>
      <protection locked="0"/>
    </xf>
    <xf numFmtId="0" fontId="0" fillId="0" borderId="37" xfId="0" applyBorder="1" applyProtection="1">
      <protection locked="0"/>
    </xf>
    <xf numFmtId="0" fontId="30" fillId="18" borderId="1" xfId="0" applyFont="1" applyFill="1" applyBorder="1" applyAlignment="1">
      <alignment wrapText="1"/>
    </xf>
    <xf numFmtId="0" fontId="0" fillId="0" borderId="13" xfId="0" applyBorder="1"/>
    <xf numFmtId="0" fontId="0" fillId="0" borderId="2" xfId="0" applyBorder="1"/>
    <xf numFmtId="0" fontId="20" fillId="18" borderId="56" xfId="0" applyFont="1" applyFill="1" applyBorder="1" applyAlignment="1">
      <alignment horizontal="center" vertical="center" wrapText="1"/>
    </xf>
    <xf numFmtId="0" fontId="0" fillId="0" borderId="20" xfId="0" applyBorder="1"/>
    <xf numFmtId="0" fontId="0" fillId="0" borderId="55" xfId="0" applyBorder="1"/>
    <xf numFmtId="0" fontId="20" fillId="18" borderId="7" xfId="0" applyFont="1" applyFill="1" applyBorder="1" applyAlignment="1">
      <alignment horizontal="center" vertical="center" wrapText="1"/>
    </xf>
    <xf numFmtId="0" fontId="0" fillId="0" borderId="12" xfId="0" applyBorder="1"/>
    <xf numFmtId="0" fontId="0" fillId="0" borderId="11" xfId="0" applyBorder="1"/>
    <xf numFmtId="0" fontId="30" fillId="6" borderId="4" xfId="0" applyFont="1" applyFill="1" applyBorder="1" applyAlignment="1">
      <alignment vertical="center" wrapText="1"/>
    </xf>
    <xf numFmtId="0" fontId="0" fillId="0" borderId="10" xfId="0" applyBorder="1"/>
    <xf numFmtId="0" fontId="0" fillId="0" borderId="5" xfId="0" applyBorder="1"/>
    <xf numFmtId="0" fontId="30" fillId="6" borderId="1" xfId="0" applyFont="1" applyFill="1" applyBorder="1" applyAlignment="1">
      <alignment vertical="center" wrapText="1"/>
    </xf>
    <xf numFmtId="0" fontId="30" fillId="25" borderId="1" xfId="0" applyFont="1" applyFill="1" applyBorder="1" applyAlignment="1">
      <alignment wrapText="1"/>
    </xf>
    <xf numFmtId="0" fontId="30" fillId="25" borderId="4" xfId="0" applyFont="1" applyFill="1" applyBorder="1" applyAlignment="1">
      <alignment wrapText="1"/>
    </xf>
    <xf numFmtId="0" fontId="29" fillId="18" borderId="56" xfId="0" applyFont="1" applyFill="1" applyBorder="1" applyAlignment="1">
      <alignment horizontal="center" vertical="center" wrapText="1"/>
    </xf>
    <xf numFmtId="0" fontId="30" fillId="18" borderId="4" xfId="0" applyFont="1" applyFill="1" applyBorder="1" applyAlignment="1">
      <alignment wrapText="1"/>
    </xf>
    <xf numFmtId="0" fontId="3" fillId="0" borderId="60" xfId="0" applyFont="1" applyBorder="1" applyAlignment="1">
      <alignment horizontal="left" vertical="center" wrapText="1"/>
    </xf>
    <xf numFmtId="0" fontId="0" fillId="0" borderId="21" xfId="0" applyBorder="1"/>
    <xf numFmtId="0" fontId="28" fillId="0" borderId="7" xfId="0" applyFont="1" applyBorder="1" applyAlignment="1">
      <alignment horizontal="center" vertical="center" wrapText="1"/>
    </xf>
    <xf numFmtId="0" fontId="3" fillId="5" borderId="0" xfId="0" applyFont="1" applyFill="1" applyAlignment="1">
      <alignment horizontal="left" vertical="center" wrapText="1"/>
    </xf>
    <xf numFmtId="0" fontId="5" fillId="0" borderId="0" xfId="0" applyFont="1"/>
    <xf numFmtId="0" fontId="5" fillId="0" borderId="0" xfId="0" applyFont="1" applyAlignment="1">
      <alignment horizontal="left"/>
    </xf>
    <xf numFmtId="0" fontId="5" fillId="3" borderId="7" xfId="0" applyFont="1" applyFill="1" applyBorder="1" applyAlignment="1">
      <alignment horizontal="center" vertical="center" wrapText="1"/>
    </xf>
    <xf numFmtId="0" fontId="3" fillId="0" borderId="9" xfId="0" applyFont="1" applyBorder="1" applyAlignment="1">
      <alignment horizontal="left" wrapText="1"/>
    </xf>
    <xf numFmtId="0" fontId="0" fillId="0" borderId="9" xfId="0" applyBorder="1"/>
    <xf numFmtId="0" fontId="5" fillId="0" borderId="7" xfId="0" applyFont="1" applyBorder="1" applyAlignment="1">
      <alignment horizontal="center" vertical="top" wrapText="1"/>
    </xf>
    <xf numFmtId="0" fontId="2" fillId="0" borderId="0" xfId="0" applyFont="1" applyAlignment="1">
      <alignment horizontal="left" vertical="center" wrapText="1"/>
    </xf>
    <xf numFmtId="0" fontId="13" fillId="5" borderId="7" xfId="0" applyFont="1" applyFill="1" applyBorder="1" applyAlignment="1" applyProtection="1">
      <alignment horizontal="left" vertical="center" wrapText="1"/>
      <protection locked="0"/>
    </xf>
    <xf numFmtId="0" fontId="13" fillId="6" borderId="7" xfId="0" applyFont="1" applyFill="1" applyBorder="1" applyAlignment="1">
      <alignment horizontal="left"/>
    </xf>
    <xf numFmtId="0" fontId="3" fillId="0" borderId="42" xfId="0" applyFont="1" applyBorder="1" applyAlignment="1">
      <alignment horizontal="left" vertical="center" wrapText="1"/>
    </xf>
    <xf numFmtId="0" fontId="0" fillId="0" borderId="42" xfId="0" applyBorder="1"/>
    <xf numFmtId="0" fontId="3" fillId="3" borderId="56" xfId="0" applyFont="1" applyFill="1" applyBorder="1" applyAlignment="1">
      <alignment horizontal="left" vertical="center"/>
    </xf>
    <xf numFmtId="0" fontId="5" fillId="5" borderId="0" xfId="0" applyFont="1" applyFill="1" applyAlignment="1">
      <alignment horizontal="left" vertical="center"/>
    </xf>
    <xf numFmtId="0" fontId="2" fillId="3" borderId="16" xfId="0" applyFont="1" applyFill="1" applyBorder="1" applyAlignment="1">
      <alignment horizontal="center" vertical="center" wrapText="1"/>
    </xf>
    <xf numFmtId="0" fontId="0" fillId="0" borderId="43" xfId="0" applyBorder="1"/>
    <xf numFmtId="0" fontId="4" fillId="27" borderId="7" xfId="0" applyFont="1" applyFill="1" applyBorder="1" applyAlignment="1">
      <alignment vertical="center" wrapText="1"/>
    </xf>
    <xf numFmtId="0" fontId="5" fillId="0" borderId="0" xfId="0" applyFont="1" applyProtection="1">
      <protection locked="0"/>
    </xf>
    <xf numFmtId="0" fontId="0" fillId="0" borderId="8" xfId="0" applyBorder="1"/>
    <xf numFmtId="0" fontId="0" fillId="0" borderId="6" xfId="0" applyBorder="1"/>
    <xf numFmtId="0" fontId="36" fillId="8" borderId="0" xfId="0" applyFont="1" applyFill="1" applyAlignment="1">
      <alignment horizontal="center" vertical="center" wrapText="1"/>
    </xf>
    <xf numFmtId="0" fontId="3" fillId="0" borderId="0" xfId="0" applyFont="1"/>
    <xf numFmtId="0" fontId="27" fillId="17" borderId="14" xfId="0" applyFont="1" applyFill="1" applyBorder="1" applyAlignment="1">
      <alignment horizontal="center" vertical="center" wrapText="1"/>
    </xf>
    <xf numFmtId="0" fontId="0" fillId="0" borderId="53" xfId="0" applyBorder="1"/>
    <xf numFmtId="0" fontId="27" fillId="17" borderId="65" xfId="0" applyFont="1" applyFill="1" applyBorder="1" applyAlignment="1">
      <alignment horizontal="center" vertical="center" wrapText="1"/>
    </xf>
    <xf numFmtId="0" fontId="0" fillId="0" borderId="52" xfId="0" applyBorder="1"/>
    <xf numFmtId="0" fontId="13" fillId="8" borderId="8" xfId="0" applyFont="1" applyFill="1" applyBorder="1" applyAlignment="1">
      <alignment horizontal="center" wrapText="1"/>
    </xf>
    <xf numFmtId="0" fontId="28" fillId="0" borderId="16" xfId="0" applyFont="1" applyBorder="1" applyAlignment="1">
      <alignment horizontal="center" vertical="center" wrapText="1"/>
    </xf>
    <xf numFmtId="0" fontId="3" fillId="5" borderId="8" xfId="0" applyFont="1" applyFill="1" applyBorder="1" applyAlignment="1">
      <alignment horizontal="left" vertical="center"/>
    </xf>
    <xf numFmtId="0" fontId="28" fillId="0" borderId="3" xfId="0" applyFont="1" applyBorder="1" applyAlignment="1">
      <alignment horizontal="center" vertical="top" wrapText="1"/>
    </xf>
    <xf numFmtId="0" fontId="3" fillId="0" borderId="22" xfId="0" applyFont="1" applyBorder="1" applyAlignment="1">
      <alignment horizontal="left" vertical="center" wrapText="1"/>
    </xf>
    <xf numFmtId="0" fontId="4" fillId="0" borderId="0" xfId="0" applyFont="1" applyAlignment="1">
      <alignment vertical="top" wrapText="1"/>
    </xf>
    <xf numFmtId="0" fontId="26" fillId="26" borderId="0" xfId="0" applyFont="1" applyFill="1" applyAlignment="1">
      <alignment vertical="center" wrapText="1"/>
    </xf>
    <xf numFmtId="0" fontId="21" fillId="2" borderId="69" xfId="0" applyFont="1" applyFill="1" applyBorder="1" applyAlignment="1">
      <alignment horizontal="left" vertical="center" wrapText="1"/>
    </xf>
    <xf numFmtId="0" fontId="0" fillId="0" borderId="39" xfId="0" applyBorder="1"/>
    <xf numFmtId="0" fontId="0" fillId="0" borderId="40" xfId="0" applyBorder="1"/>
    <xf numFmtId="0" fontId="19" fillId="2" borderId="35" xfId="0" applyFont="1" applyFill="1" applyBorder="1" applyAlignment="1">
      <alignment horizontal="left" vertical="center" wrapText="1"/>
    </xf>
    <xf numFmtId="0" fontId="0" fillId="0" borderId="37" xfId="0" applyBorder="1"/>
    <xf numFmtId="0" fontId="13" fillId="16" borderId="70" xfId="0" applyFont="1" applyFill="1" applyBorder="1" applyAlignment="1">
      <alignment horizontal="center" vertical="center" wrapText="1"/>
    </xf>
    <xf numFmtId="0" fontId="13" fillId="6" borderId="34" xfId="0" applyFont="1" applyFill="1" applyBorder="1" applyAlignment="1">
      <alignment horizontal="left" vertical="center"/>
    </xf>
    <xf numFmtId="0" fontId="21" fillId="13" borderId="7" xfId="1" applyFont="1" applyFill="1" applyBorder="1" applyAlignment="1">
      <alignment horizontal="left" vertical="center" wrapText="1"/>
    </xf>
    <xf numFmtId="0" fontId="21" fillId="2" borderId="35" xfId="0" applyFont="1" applyFill="1" applyBorder="1" applyAlignment="1">
      <alignment horizontal="left" vertical="center" wrapText="1"/>
    </xf>
    <xf numFmtId="0" fontId="13" fillId="6" borderId="32" xfId="0" applyFont="1" applyFill="1" applyBorder="1" applyAlignment="1">
      <alignment horizontal="left" vertical="center"/>
    </xf>
    <xf numFmtId="0" fontId="0" fillId="0" borderId="66" xfId="0" applyBorder="1"/>
    <xf numFmtId="0" fontId="19" fillId="13" borderId="7" xfId="1" applyFont="1" applyFill="1" applyBorder="1" applyAlignment="1">
      <alignment vertical="center" wrapText="1"/>
    </xf>
    <xf numFmtId="0" fontId="3" fillId="8" borderId="70" xfId="0" applyFont="1" applyFill="1" applyBorder="1" applyAlignment="1">
      <alignment horizontal="center"/>
    </xf>
    <xf numFmtId="0" fontId="22" fillId="8" borderId="68" xfId="0" applyFont="1" applyFill="1" applyBorder="1" applyAlignment="1">
      <alignment horizontal="center" vertical="center"/>
    </xf>
    <xf numFmtId="0" fontId="0" fillId="0" borderId="36" xfId="0" applyBorder="1"/>
    <xf numFmtId="0" fontId="20" fillId="8" borderId="31" xfId="0" applyFont="1" applyFill="1" applyBorder="1" applyAlignment="1">
      <alignment horizontal="center" vertical="center" wrapText="1"/>
    </xf>
    <xf numFmtId="0" fontId="0" fillId="0" borderId="25" xfId="0" applyBorder="1"/>
    <xf numFmtId="0" fontId="0" fillId="0" borderId="26" xfId="0" applyBorder="1"/>
    <xf numFmtId="0" fontId="17" fillId="5" borderId="33" xfId="0" applyFont="1" applyFill="1" applyBorder="1" applyAlignment="1" applyProtection="1">
      <alignment horizontal="left" vertical="center"/>
      <protection locked="0"/>
    </xf>
    <xf numFmtId="0" fontId="0" fillId="0" borderId="67" xfId="0" applyBorder="1" applyProtection="1">
      <protection locked="0"/>
    </xf>
    <xf numFmtId="0" fontId="0" fillId="0" borderId="66" xfId="0" applyBorder="1" applyProtection="1">
      <protection locked="0"/>
    </xf>
  </cellXfs>
  <cellStyles count="3">
    <cellStyle name="Normale" xfId="0" builtinId="0"/>
    <cellStyle name="Normale 2" xfId="1" xr:uid="{00000000-0005-0000-0000-000001000000}"/>
    <cellStyle name="Normale 3" xfId="2" xr:uid="{00000000-0005-0000-0000-000002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H58"/>
  <sheetViews>
    <sheetView zoomScale="70" zoomScaleNormal="70" workbookViewId="0">
      <selection activeCell="E3" sqref="E3"/>
    </sheetView>
  </sheetViews>
  <sheetFormatPr defaultRowHeight="80.099999999999994" customHeight="1" x14ac:dyDescent="0.3"/>
  <cols>
    <col min="1" max="1" width="7" style="69" bestFit="1" customWidth="1"/>
    <col min="2" max="2" width="20.109375" style="68" customWidth="1"/>
    <col min="3" max="3" width="20.5546875" style="68" customWidth="1"/>
    <col min="4" max="4" width="83.6640625" style="68" customWidth="1"/>
    <col min="5" max="5" width="45.44140625" style="70" customWidth="1"/>
    <col min="6" max="6" width="47.6640625" customWidth="1"/>
    <col min="7" max="7" width="25" customWidth="1"/>
    <col min="8" max="8" width="41.109375" customWidth="1"/>
  </cols>
  <sheetData>
    <row r="1" spans="1:8" ht="97.5" customHeight="1" x14ac:dyDescent="0.3">
      <c r="B1" s="239" t="s">
        <v>56</v>
      </c>
      <c r="C1" s="240"/>
      <c r="D1" s="240"/>
      <c r="E1" s="240"/>
      <c r="F1" s="240"/>
      <c r="G1" s="240"/>
      <c r="H1" s="241"/>
    </row>
    <row r="2" spans="1:8" ht="14.4" customHeight="1" x14ac:dyDescent="0.3">
      <c r="A2" s="71"/>
      <c r="B2" s="72" t="s">
        <v>57</v>
      </c>
      <c r="C2" s="72" t="s">
        <v>58</v>
      </c>
      <c r="D2" s="72" t="s">
        <v>59</v>
      </c>
      <c r="E2" s="72" t="s">
        <v>60</v>
      </c>
      <c r="F2" s="72" t="s">
        <v>61</v>
      </c>
      <c r="G2" s="72" t="s">
        <v>62</v>
      </c>
      <c r="H2" s="73" t="s">
        <v>63</v>
      </c>
    </row>
    <row r="3" spans="1:8" ht="240.75" customHeight="1" x14ac:dyDescent="0.3">
      <c r="A3" s="74" t="s">
        <v>25</v>
      </c>
      <c r="B3" s="84" t="s">
        <v>64</v>
      </c>
      <c r="C3" s="85" t="s">
        <v>65</v>
      </c>
      <c r="D3" s="86" t="s">
        <v>66</v>
      </c>
      <c r="E3" s="87" t="s">
        <v>27</v>
      </c>
      <c r="F3" s="87" t="s">
        <v>28</v>
      </c>
      <c r="G3" s="75" t="s">
        <v>67</v>
      </c>
      <c r="H3" s="76" t="s">
        <v>68</v>
      </c>
    </row>
    <row r="4" spans="1:8" ht="73.5" customHeight="1" x14ac:dyDescent="0.3">
      <c r="A4" s="71"/>
      <c r="B4" s="245" t="s">
        <v>69</v>
      </c>
      <c r="C4" s="234"/>
      <c r="D4" s="234"/>
      <c r="E4" s="234"/>
      <c r="F4" s="234"/>
      <c r="G4" s="235"/>
      <c r="H4" s="71"/>
    </row>
    <row r="5" spans="1:8" ht="189" customHeight="1" x14ac:dyDescent="0.3">
      <c r="A5" s="71"/>
      <c r="B5" s="242" t="s">
        <v>70</v>
      </c>
      <c r="C5" s="243"/>
      <c r="D5" s="243"/>
      <c r="E5" s="243"/>
      <c r="F5" s="243"/>
      <c r="G5" s="244"/>
      <c r="H5" s="71"/>
    </row>
    <row r="6" spans="1:8" ht="264.75" customHeight="1" x14ac:dyDescent="0.3">
      <c r="A6" s="74" t="s">
        <v>29</v>
      </c>
      <c r="B6" s="88" t="s">
        <v>71</v>
      </c>
      <c r="C6" s="89" t="s">
        <v>72</v>
      </c>
      <c r="D6" s="90" t="s">
        <v>73</v>
      </c>
      <c r="E6" s="90" t="s">
        <v>31</v>
      </c>
      <c r="F6" s="91" t="s">
        <v>32</v>
      </c>
      <c r="G6" s="77" t="s">
        <v>74</v>
      </c>
      <c r="H6" s="78" t="s">
        <v>75</v>
      </c>
    </row>
    <row r="7" spans="1:8" ht="124.2" customHeight="1" x14ac:dyDescent="0.3">
      <c r="A7" s="74" t="s">
        <v>33</v>
      </c>
      <c r="B7" s="92" t="s">
        <v>76</v>
      </c>
      <c r="C7" s="93" t="s">
        <v>72</v>
      </c>
      <c r="D7" s="92" t="s">
        <v>77</v>
      </c>
      <c r="E7" s="92" t="s">
        <v>35</v>
      </c>
      <c r="F7" s="92" t="s">
        <v>36</v>
      </c>
      <c r="G7" s="79" t="s">
        <v>78</v>
      </c>
      <c r="H7" s="80" t="s">
        <v>79</v>
      </c>
    </row>
    <row r="8" spans="1:8" ht="168" customHeight="1" x14ac:dyDescent="0.3">
      <c r="A8" s="81" t="s">
        <v>80</v>
      </c>
      <c r="B8" s="96" t="s">
        <v>57</v>
      </c>
      <c r="C8" s="97" t="s">
        <v>58</v>
      </c>
      <c r="D8" s="98" t="s">
        <v>81</v>
      </c>
      <c r="E8" s="96" t="s">
        <v>60</v>
      </c>
      <c r="F8" s="96" t="s">
        <v>82</v>
      </c>
      <c r="G8" s="82"/>
      <c r="H8" s="83"/>
    </row>
    <row r="9" spans="1:8" ht="90" customHeight="1" x14ac:dyDescent="0.3">
      <c r="B9" s="239" t="s">
        <v>83</v>
      </c>
      <c r="C9" s="240"/>
      <c r="D9" s="240"/>
      <c r="E9" s="240"/>
      <c r="F9" s="240"/>
      <c r="G9" s="240"/>
      <c r="H9" s="241"/>
    </row>
    <row r="10" spans="1:8" ht="14.4" customHeight="1" x14ac:dyDescent="0.3">
      <c r="A10" s="71"/>
      <c r="B10" s="99" t="s">
        <v>57</v>
      </c>
      <c r="C10" s="99" t="s">
        <v>58</v>
      </c>
      <c r="D10" s="99" t="s">
        <v>59</v>
      </c>
      <c r="E10" s="99" t="s">
        <v>60</v>
      </c>
      <c r="F10" s="99" t="s">
        <v>61</v>
      </c>
      <c r="G10" s="99" t="s">
        <v>62</v>
      </c>
      <c r="H10" s="100" t="s">
        <v>63</v>
      </c>
    </row>
    <row r="11" spans="1:8" ht="201.6" customHeight="1" x14ac:dyDescent="0.3">
      <c r="A11" s="74" t="s">
        <v>25</v>
      </c>
      <c r="B11" s="86" t="s">
        <v>64</v>
      </c>
      <c r="C11" s="86" t="s">
        <v>65</v>
      </c>
      <c r="D11" s="86" t="s">
        <v>84</v>
      </c>
      <c r="E11" s="86" t="s">
        <v>27</v>
      </c>
      <c r="F11" s="86" t="s">
        <v>28</v>
      </c>
      <c r="G11" s="75" t="s">
        <v>67</v>
      </c>
      <c r="H11" s="76" t="s">
        <v>68</v>
      </c>
    </row>
    <row r="12" spans="1:8" ht="66.75" customHeight="1" x14ac:dyDescent="0.3">
      <c r="A12" s="101"/>
      <c r="B12" s="246" t="s">
        <v>69</v>
      </c>
      <c r="C12" s="234"/>
      <c r="D12" s="234"/>
      <c r="E12" s="234"/>
      <c r="F12" s="234"/>
      <c r="G12" s="235"/>
      <c r="H12" s="101"/>
    </row>
    <row r="13" spans="1:8" ht="192.75" customHeight="1" x14ac:dyDescent="0.3">
      <c r="A13" s="101"/>
      <c r="B13" s="247" t="s">
        <v>85</v>
      </c>
      <c r="C13" s="243"/>
      <c r="D13" s="243"/>
      <c r="E13" s="243"/>
      <c r="F13" s="243"/>
      <c r="G13" s="244"/>
      <c r="H13" s="101"/>
    </row>
    <row r="14" spans="1:8" ht="327" customHeight="1" x14ac:dyDescent="0.3">
      <c r="A14" s="118" t="s">
        <v>29</v>
      </c>
      <c r="B14" s="114" t="s">
        <v>86</v>
      </c>
      <c r="C14" s="115" t="s">
        <v>72</v>
      </c>
      <c r="D14" s="116" t="s">
        <v>87</v>
      </c>
      <c r="E14" s="116" t="s">
        <v>88</v>
      </c>
      <c r="F14" s="117" t="s">
        <v>32</v>
      </c>
      <c r="G14" s="77" t="s">
        <v>74</v>
      </c>
      <c r="H14" s="78" t="s">
        <v>75</v>
      </c>
    </row>
    <row r="15" spans="1:8" ht="169.5" customHeight="1" x14ac:dyDescent="0.3">
      <c r="A15" s="118" t="s">
        <v>33</v>
      </c>
      <c r="B15" s="111" t="s">
        <v>89</v>
      </c>
      <c r="C15" s="112" t="s">
        <v>90</v>
      </c>
      <c r="D15" s="106" t="s">
        <v>91</v>
      </c>
      <c r="E15" s="106" t="s">
        <v>92</v>
      </c>
      <c r="F15" s="106" t="s">
        <v>93</v>
      </c>
      <c r="G15" s="79" t="s">
        <v>94</v>
      </c>
      <c r="H15" s="103" t="s">
        <v>95</v>
      </c>
    </row>
    <row r="16" spans="1:8" ht="100.5" customHeight="1" thickBot="1" x14ac:dyDescent="0.35">
      <c r="A16" s="119" t="s">
        <v>80</v>
      </c>
      <c r="B16" s="94" t="s">
        <v>57</v>
      </c>
      <c r="C16" s="95" t="s">
        <v>58</v>
      </c>
      <c r="D16" s="113" t="s">
        <v>96</v>
      </c>
      <c r="E16" s="94" t="s">
        <v>60</v>
      </c>
      <c r="F16" s="94" t="s">
        <v>82</v>
      </c>
      <c r="G16" s="104"/>
      <c r="H16" s="105"/>
    </row>
    <row r="17" spans="1:8" ht="72.75" customHeight="1" thickBot="1" x14ac:dyDescent="0.35">
      <c r="A17" s="101"/>
      <c r="B17" s="236" t="s">
        <v>97</v>
      </c>
      <c r="C17" s="237"/>
      <c r="D17" s="237"/>
      <c r="E17" s="237"/>
      <c r="F17" s="237"/>
      <c r="G17" s="237"/>
      <c r="H17" s="238"/>
    </row>
    <row r="18" spans="1:8" ht="40.5" customHeight="1" x14ac:dyDescent="0.3">
      <c r="A18" s="101"/>
      <c r="B18" s="72" t="s">
        <v>57</v>
      </c>
      <c r="C18" s="72" t="s">
        <v>58</v>
      </c>
      <c r="D18" s="72" t="s">
        <v>59</v>
      </c>
      <c r="E18" s="72" t="s">
        <v>60</v>
      </c>
      <c r="F18" s="72" t="s">
        <v>61</v>
      </c>
      <c r="G18" s="72" t="s">
        <v>62</v>
      </c>
      <c r="H18" s="73" t="s">
        <v>63</v>
      </c>
    </row>
    <row r="19" spans="1:8" ht="216" customHeight="1" x14ac:dyDescent="0.3">
      <c r="A19" s="74" t="s">
        <v>25</v>
      </c>
      <c r="B19" s="86" t="s">
        <v>64</v>
      </c>
      <c r="C19" s="86" t="s">
        <v>65</v>
      </c>
      <c r="D19" s="86" t="s">
        <v>84</v>
      </c>
      <c r="E19" s="86" t="s">
        <v>27</v>
      </c>
      <c r="F19" s="86" t="s">
        <v>28</v>
      </c>
      <c r="G19" s="75" t="s">
        <v>67</v>
      </c>
      <c r="H19" s="76" t="s">
        <v>68</v>
      </c>
    </row>
    <row r="20" spans="1:8" ht="53.25" customHeight="1" x14ac:dyDescent="0.3">
      <c r="A20" s="101"/>
      <c r="B20" s="233" t="s">
        <v>69</v>
      </c>
      <c r="C20" s="234"/>
      <c r="D20" s="234"/>
      <c r="E20" s="234"/>
      <c r="F20" s="234"/>
      <c r="G20" s="235"/>
      <c r="H20" s="101"/>
    </row>
    <row r="21" spans="1:8" ht="140.25" customHeight="1" x14ac:dyDescent="0.3">
      <c r="A21" s="101"/>
      <c r="B21" s="249" t="s">
        <v>98</v>
      </c>
      <c r="C21" s="243"/>
      <c r="D21" s="243"/>
      <c r="E21" s="243"/>
      <c r="F21" s="243"/>
      <c r="G21" s="244"/>
      <c r="H21" s="101"/>
    </row>
    <row r="22" spans="1:8" ht="276" customHeight="1" x14ac:dyDescent="0.3">
      <c r="A22" s="74" t="s">
        <v>29</v>
      </c>
      <c r="B22" s="124" t="s">
        <v>99</v>
      </c>
      <c r="C22" s="89" t="s">
        <v>72</v>
      </c>
      <c r="D22" s="90" t="s">
        <v>87</v>
      </c>
      <c r="E22" s="90" t="s">
        <v>100</v>
      </c>
      <c r="F22" s="91" t="s">
        <v>32</v>
      </c>
      <c r="G22" s="120" t="s">
        <v>74</v>
      </c>
      <c r="H22" s="121" t="s">
        <v>75</v>
      </c>
    </row>
    <row r="23" spans="1:8" ht="55.2" customHeight="1" x14ac:dyDescent="0.3">
      <c r="A23" s="74" t="s">
        <v>33</v>
      </c>
      <c r="B23" s="125" t="s">
        <v>71</v>
      </c>
      <c r="C23" s="126" t="s">
        <v>101</v>
      </c>
      <c r="D23" s="127" t="s">
        <v>102</v>
      </c>
      <c r="E23" s="128" t="s">
        <v>103</v>
      </c>
      <c r="F23" s="129" t="s">
        <v>104</v>
      </c>
      <c r="G23" s="122" t="s">
        <v>105</v>
      </c>
      <c r="H23" s="123" t="s">
        <v>106</v>
      </c>
    </row>
    <row r="24" spans="1:8" ht="171.75" customHeight="1" thickBot="1" x14ac:dyDescent="0.35">
      <c r="A24" s="81" t="s">
        <v>80</v>
      </c>
      <c r="B24" s="113" t="s">
        <v>57</v>
      </c>
      <c r="C24" s="95" t="s">
        <v>58</v>
      </c>
      <c r="D24" s="107" t="s">
        <v>107</v>
      </c>
      <c r="E24" s="113" t="s">
        <v>60</v>
      </c>
      <c r="F24" s="113" t="s">
        <v>82</v>
      </c>
      <c r="G24" s="104"/>
      <c r="H24" s="105"/>
    </row>
    <row r="25" spans="1:8" ht="376.5" customHeight="1" thickBot="1" x14ac:dyDescent="0.35">
      <c r="A25" s="101"/>
      <c r="B25" s="248" t="s">
        <v>108</v>
      </c>
      <c r="C25" s="237"/>
      <c r="D25" s="237"/>
      <c r="E25" s="237"/>
      <c r="F25" s="237"/>
      <c r="G25" s="237"/>
      <c r="H25" s="238"/>
    </row>
    <row r="26" spans="1:8" ht="80.099999999999994" customHeight="1" x14ac:dyDescent="0.3">
      <c r="A26" s="101"/>
      <c r="B26" s="72" t="s">
        <v>57</v>
      </c>
      <c r="C26" s="72" t="s">
        <v>58</v>
      </c>
      <c r="D26" s="72" t="s">
        <v>59</v>
      </c>
      <c r="E26" s="72" t="s">
        <v>60</v>
      </c>
      <c r="F26" s="72" t="s">
        <v>61</v>
      </c>
      <c r="G26" s="72" t="s">
        <v>62</v>
      </c>
      <c r="H26" s="73" t="s">
        <v>63</v>
      </c>
    </row>
    <row r="27" spans="1:8" ht="271.5" customHeight="1" x14ac:dyDescent="0.3">
      <c r="A27" s="74" t="s">
        <v>25</v>
      </c>
      <c r="B27" s="86" t="s">
        <v>64</v>
      </c>
      <c r="C27" s="86" t="s">
        <v>65</v>
      </c>
      <c r="D27" s="86" t="s">
        <v>84</v>
      </c>
      <c r="E27" s="86" t="s">
        <v>27</v>
      </c>
      <c r="F27" s="86" t="s">
        <v>28</v>
      </c>
      <c r="G27" s="75" t="s">
        <v>67</v>
      </c>
      <c r="H27" s="76" t="s">
        <v>109</v>
      </c>
    </row>
    <row r="28" spans="1:8" ht="54" customHeight="1" x14ac:dyDescent="0.3">
      <c r="A28" s="101"/>
      <c r="B28" s="233" t="s">
        <v>69</v>
      </c>
      <c r="C28" s="234"/>
      <c r="D28" s="234"/>
      <c r="E28" s="234"/>
      <c r="F28" s="234"/>
      <c r="G28" s="235"/>
      <c r="H28" s="101"/>
    </row>
    <row r="29" spans="1:8" ht="158.25" customHeight="1" x14ac:dyDescent="0.3">
      <c r="A29" s="101"/>
      <c r="B29" s="249" t="s">
        <v>110</v>
      </c>
      <c r="C29" s="243"/>
      <c r="D29" s="243"/>
      <c r="E29" s="243"/>
      <c r="F29" s="243"/>
      <c r="G29" s="244"/>
      <c r="H29" s="101"/>
    </row>
    <row r="30" spans="1:8" ht="271.5" customHeight="1" x14ac:dyDescent="0.3">
      <c r="A30" s="102" t="s">
        <v>29</v>
      </c>
      <c r="B30" s="108" t="s">
        <v>71</v>
      </c>
      <c r="C30" s="109" t="s">
        <v>72</v>
      </c>
      <c r="D30" s="110" t="s">
        <v>87</v>
      </c>
      <c r="E30" s="110" t="s">
        <v>100</v>
      </c>
      <c r="F30" s="110" t="s">
        <v>111</v>
      </c>
      <c r="G30" s="77" t="s">
        <v>74</v>
      </c>
      <c r="H30" s="130" t="s">
        <v>75</v>
      </c>
    </row>
    <row r="31" spans="1:8" ht="129" customHeight="1" x14ac:dyDescent="0.3">
      <c r="A31" s="133" t="s">
        <v>80</v>
      </c>
      <c r="B31" s="128" t="s">
        <v>57</v>
      </c>
      <c r="C31" s="112" t="s">
        <v>58</v>
      </c>
      <c r="D31" s="106" t="s">
        <v>112</v>
      </c>
      <c r="E31" s="106" t="s">
        <v>60</v>
      </c>
      <c r="F31" s="106" t="s">
        <v>82</v>
      </c>
      <c r="G31" s="131"/>
      <c r="H31" s="132"/>
    </row>
    <row r="32" spans="1:8" ht="80.099999999999994" customHeight="1" x14ac:dyDescent="0.3">
      <c r="E32" s="68"/>
    </row>
    <row r="33" spans="5:5" ht="80.099999999999994" customHeight="1" x14ac:dyDescent="0.3">
      <c r="E33" s="68"/>
    </row>
    <row r="34" spans="5:5" ht="80.099999999999994" customHeight="1" x14ac:dyDescent="0.3">
      <c r="E34" s="68"/>
    </row>
    <row r="35" spans="5:5" ht="80.099999999999994" customHeight="1" x14ac:dyDescent="0.3">
      <c r="E35" s="68"/>
    </row>
    <row r="36" spans="5:5" ht="80.099999999999994" customHeight="1" x14ac:dyDescent="0.3">
      <c r="E36" s="68"/>
    </row>
    <row r="37" spans="5:5" ht="80.099999999999994" customHeight="1" x14ac:dyDescent="0.3">
      <c r="E37" s="68"/>
    </row>
    <row r="38" spans="5:5" ht="80.099999999999994" customHeight="1" x14ac:dyDescent="0.3">
      <c r="E38" s="68"/>
    </row>
    <row r="39" spans="5:5" ht="80.099999999999994" customHeight="1" x14ac:dyDescent="0.3">
      <c r="E39" s="68"/>
    </row>
    <row r="40" spans="5:5" ht="80.099999999999994" customHeight="1" x14ac:dyDescent="0.3">
      <c r="E40" s="68"/>
    </row>
    <row r="41" spans="5:5" ht="80.099999999999994" customHeight="1" x14ac:dyDescent="0.3">
      <c r="E41" s="68"/>
    </row>
    <row r="42" spans="5:5" ht="80.099999999999994" customHeight="1" x14ac:dyDescent="0.3">
      <c r="E42" s="68"/>
    </row>
    <row r="43" spans="5:5" ht="80.099999999999994" customHeight="1" x14ac:dyDescent="0.3">
      <c r="E43" s="68"/>
    </row>
    <row r="44" spans="5:5" ht="80.099999999999994" customHeight="1" x14ac:dyDescent="0.3">
      <c r="E44" s="68"/>
    </row>
    <row r="45" spans="5:5" ht="80.099999999999994" customHeight="1" x14ac:dyDescent="0.3">
      <c r="E45" s="68"/>
    </row>
    <row r="46" spans="5:5" ht="80.099999999999994" customHeight="1" x14ac:dyDescent="0.3">
      <c r="E46" s="68"/>
    </row>
    <row r="47" spans="5:5" ht="80.099999999999994" customHeight="1" x14ac:dyDescent="0.3">
      <c r="E47" s="68"/>
    </row>
    <row r="48" spans="5:5" ht="80.099999999999994" customHeight="1" x14ac:dyDescent="0.3">
      <c r="E48" s="68"/>
    </row>
    <row r="49" spans="5:5" ht="80.099999999999994" customHeight="1" x14ac:dyDescent="0.3">
      <c r="E49" s="68"/>
    </row>
    <row r="50" spans="5:5" ht="80.099999999999994" customHeight="1" x14ac:dyDescent="0.3">
      <c r="E50" s="68"/>
    </row>
    <row r="51" spans="5:5" ht="80.099999999999994" customHeight="1" x14ac:dyDescent="0.3">
      <c r="E51" s="68"/>
    </row>
    <row r="52" spans="5:5" ht="80.099999999999994" customHeight="1" x14ac:dyDescent="0.3">
      <c r="E52" s="68"/>
    </row>
    <row r="53" spans="5:5" ht="80.099999999999994" customHeight="1" x14ac:dyDescent="0.3">
      <c r="E53" s="68"/>
    </row>
    <row r="54" spans="5:5" ht="80.099999999999994" customHeight="1" x14ac:dyDescent="0.3">
      <c r="E54" s="68"/>
    </row>
    <row r="55" spans="5:5" ht="80.099999999999994" customHeight="1" x14ac:dyDescent="0.3">
      <c r="E55" s="68"/>
    </row>
    <row r="56" spans="5:5" ht="80.099999999999994" customHeight="1" x14ac:dyDescent="0.3">
      <c r="E56" s="68"/>
    </row>
    <row r="57" spans="5:5" ht="80.099999999999994" customHeight="1" x14ac:dyDescent="0.3">
      <c r="E57" s="68"/>
    </row>
    <row r="58" spans="5:5" ht="80.099999999999994" customHeight="1" x14ac:dyDescent="0.3">
      <c r="E58" s="68"/>
    </row>
  </sheetData>
  <mergeCells count="12">
    <mergeCell ref="B29:G29"/>
    <mergeCell ref="B1:H1"/>
    <mergeCell ref="B4:G4"/>
    <mergeCell ref="B12:G12"/>
    <mergeCell ref="B13:G13"/>
    <mergeCell ref="B25:H25"/>
    <mergeCell ref="B21:G21"/>
    <mergeCell ref="B20:G20"/>
    <mergeCell ref="B28:G28"/>
    <mergeCell ref="B17:H17"/>
    <mergeCell ref="B9:H9"/>
    <mergeCell ref="B5:G5"/>
  </mergeCells>
  <pageMargins left="0.7" right="0.7" top="0.75" bottom="0.75" header="0.3" footer="0.3"/>
  <pageSetup paperSize="0" orientation="portrai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249977111117893"/>
  </sheetPr>
  <dimension ref="A1:T18"/>
  <sheetViews>
    <sheetView tabSelected="1" view="pageBreakPreview" topLeftCell="C1" zoomScale="80" zoomScaleNormal="80" zoomScaleSheetLayoutView="80" workbookViewId="0">
      <selection activeCell="D3" sqref="D3:T3"/>
    </sheetView>
  </sheetViews>
  <sheetFormatPr defaultColWidth="12.88671875" defaultRowHeight="14.4" x14ac:dyDescent="0.3"/>
  <cols>
    <col min="1" max="1" width="9.44140625" style="6" customWidth="1"/>
    <col min="2" max="2" width="21.44140625" style="6" customWidth="1"/>
    <col min="3" max="3" width="13.109375" style="6" customWidth="1"/>
    <col min="4" max="4" width="18.5546875" style="6" customWidth="1"/>
    <col min="5" max="5" width="15.5546875" style="6" customWidth="1"/>
    <col min="6" max="6" width="15.44140625" style="6" customWidth="1"/>
    <col min="7" max="7" width="9.109375" style="6" customWidth="1"/>
    <col min="8" max="8" width="16" style="6" bestFit="1" customWidth="1"/>
    <col min="9" max="9" width="12.88671875" style="6" customWidth="1"/>
    <col min="10" max="10" width="17.44140625" style="6" customWidth="1"/>
    <col min="11" max="11" width="12.5546875" style="6" customWidth="1"/>
    <col min="12" max="12" width="12.88671875" style="6" customWidth="1"/>
    <col min="13" max="13" width="13" style="6" customWidth="1"/>
    <col min="14" max="14" width="15.109375" style="6" customWidth="1"/>
    <col min="15" max="15" width="16.5546875" style="6" customWidth="1"/>
    <col min="16" max="16" width="2.109375" style="6" customWidth="1"/>
    <col min="17" max="17" width="11.5546875" style="6" bestFit="1" customWidth="1"/>
    <col min="18" max="18" width="11.88671875" style="6" customWidth="1"/>
    <col min="19" max="19" width="16.88671875" style="6" bestFit="1" customWidth="1"/>
    <col min="20" max="20" width="30.33203125" style="6" customWidth="1"/>
    <col min="21" max="21" width="12.88671875" style="6" customWidth="1"/>
    <col min="22" max="16384" width="12.88671875" style="6"/>
  </cols>
  <sheetData>
    <row r="1" spans="1:20" ht="15" customHeight="1" x14ac:dyDescent="0.3">
      <c r="A1" s="45"/>
      <c r="B1" s="226" t="s">
        <v>0</v>
      </c>
      <c r="C1" s="227"/>
      <c r="D1" s="227"/>
      <c r="E1" s="227"/>
      <c r="F1" s="227"/>
      <c r="G1" s="227"/>
      <c r="H1" s="227"/>
      <c r="I1" s="227"/>
      <c r="J1" s="227"/>
      <c r="K1" s="227"/>
      <c r="L1" s="227"/>
      <c r="M1" s="227"/>
      <c r="N1" s="227"/>
      <c r="O1" s="227"/>
      <c r="P1" s="227"/>
      <c r="Q1" s="227"/>
      <c r="R1" s="227"/>
      <c r="S1" s="227"/>
      <c r="T1" s="228"/>
    </row>
    <row r="2" spans="1:20" ht="36" customHeight="1" x14ac:dyDescent="0.3">
      <c r="A2" s="45"/>
      <c r="B2" s="222" t="s">
        <v>1</v>
      </c>
      <c r="C2" s="212"/>
      <c r="D2" s="212"/>
      <c r="E2" s="212"/>
      <c r="F2" s="212"/>
      <c r="G2" s="212"/>
      <c r="H2" s="212"/>
      <c r="I2" s="212"/>
      <c r="J2" s="212"/>
      <c r="K2" s="212"/>
      <c r="L2" s="212"/>
      <c r="M2" s="212"/>
      <c r="N2" s="212"/>
      <c r="O2" s="212"/>
      <c r="P2" s="212"/>
      <c r="Q2" s="212"/>
      <c r="R2" s="212"/>
      <c r="S2" s="212"/>
      <c r="T2" s="223"/>
    </row>
    <row r="3" spans="1:20" ht="22.5" customHeight="1" x14ac:dyDescent="0.3">
      <c r="A3" s="45"/>
      <c r="B3" s="205" t="s">
        <v>2</v>
      </c>
      <c r="C3" s="206"/>
      <c r="D3" s="225" t="s">
        <v>214</v>
      </c>
      <c r="E3" s="216"/>
      <c r="F3" s="216"/>
      <c r="G3" s="216"/>
      <c r="H3" s="216"/>
      <c r="I3" s="216"/>
      <c r="J3" s="216"/>
      <c r="K3" s="216"/>
      <c r="L3" s="216"/>
      <c r="M3" s="216"/>
      <c r="N3" s="216"/>
      <c r="O3" s="216"/>
      <c r="P3" s="216"/>
      <c r="Q3" s="216"/>
      <c r="R3" s="216"/>
      <c r="S3" s="216"/>
      <c r="T3" s="206"/>
    </row>
    <row r="4" spans="1:20" ht="24" customHeight="1" x14ac:dyDescent="0.3">
      <c r="A4" s="45"/>
      <c r="B4" s="205" t="s">
        <v>3</v>
      </c>
      <c r="C4" s="206"/>
      <c r="D4" s="231" t="s">
        <v>4</v>
      </c>
      <c r="E4" s="216"/>
      <c r="F4" s="216"/>
      <c r="G4" s="232"/>
      <c r="H4" s="162" t="s">
        <v>5</v>
      </c>
      <c r="I4" s="215" t="s">
        <v>6</v>
      </c>
      <c r="J4" s="216"/>
      <c r="K4" s="216"/>
      <c r="L4" s="216"/>
      <c r="M4" s="216"/>
      <c r="N4" s="216"/>
      <c r="O4" s="216"/>
      <c r="P4" s="216"/>
      <c r="Q4" s="216"/>
      <c r="R4" s="216"/>
      <c r="S4" s="216"/>
      <c r="T4" s="206"/>
    </row>
    <row r="5" spans="1:20" ht="24.75" customHeight="1" x14ac:dyDescent="0.3">
      <c r="A5" s="45"/>
      <c r="B5" s="224" t="s">
        <v>7</v>
      </c>
      <c r="C5" s="206"/>
      <c r="D5" s="215" t="s">
        <v>213</v>
      </c>
      <c r="E5" s="216"/>
      <c r="F5" s="216"/>
      <c r="G5" s="216"/>
      <c r="H5" s="216"/>
      <c r="I5" s="216"/>
      <c r="J5" s="216"/>
      <c r="K5" s="216"/>
      <c r="L5" s="216"/>
      <c r="M5" s="216"/>
      <c r="N5" s="216"/>
      <c r="O5" s="216"/>
      <c r="P5" s="216"/>
      <c r="Q5" s="216"/>
      <c r="R5" s="216"/>
      <c r="S5" s="216"/>
      <c r="T5" s="206"/>
    </row>
    <row r="6" spans="1:20" ht="24.75" customHeight="1" x14ac:dyDescent="0.3">
      <c r="A6" s="45"/>
      <c r="B6" s="224" t="s">
        <v>8</v>
      </c>
      <c r="C6" s="206"/>
      <c r="D6" s="215" t="s">
        <v>9</v>
      </c>
      <c r="E6" s="216"/>
      <c r="F6" s="216"/>
      <c r="G6" s="216"/>
      <c r="H6" s="216"/>
      <c r="I6" s="216"/>
      <c r="J6" s="216"/>
      <c r="K6" s="216"/>
      <c r="L6" s="216"/>
      <c r="M6" s="216"/>
      <c r="N6" s="216"/>
      <c r="O6" s="216"/>
      <c r="P6" s="216"/>
      <c r="Q6" s="216"/>
      <c r="R6" s="216"/>
      <c r="S6" s="216"/>
      <c r="T6" s="206"/>
    </row>
    <row r="7" spans="1:20" ht="129.6" customHeight="1" x14ac:dyDescent="0.3">
      <c r="A7" s="163" t="s">
        <v>10</v>
      </c>
      <c r="B7" s="164" t="s">
        <v>11</v>
      </c>
      <c r="C7" s="165" t="s">
        <v>12</v>
      </c>
      <c r="D7" s="209" t="s">
        <v>13</v>
      </c>
      <c r="E7" s="210"/>
      <c r="F7" s="209" t="s">
        <v>14</v>
      </c>
      <c r="G7" s="210"/>
      <c r="H7" s="165" t="s">
        <v>15</v>
      </c>
      <c r="I7" s="165" t="s">
        <v>16</v>
      </c>
      <c r="J7" s="165" t="s">
        <v>17</v>
      </c>
      <c r="K7" s="165" t="s">
        <v>16</v>
      </c>
      <c r="L7" s="165" t="s">
        <v>18</v>
      </c>
      <c r="M7" s="165" t="s">
        <v>16</v>
      </c>
      <c r="N7" s="165" t="s">
        <v>19</v>
      </c>
      <c r="O7" s="165" t="s">
        <v>20</v>
      </c>
      <c r="P7" s="219"/>
      <c r="Q7" s="165" t="s">
        <v>21</v>
      </c>
      <c r="R7" s="165" t="s">
        <v>22</v>
      </c>
      <c r="S7" s="165" t="s">
        <v>23</v>
      </c>
      <c r="T7" s="166" t="s">
        <v>24</v>
      </c>
    </row>
    <row r="8" spans="1:20" ht="180" customHeight="1" x14ac:dyDescent="0.3">
      <c r="A8" s="167" t="s">
        <v>25</v>
      </c>
      <c r="B8" s="168" t="s">
        <v>26</v>
      </c>
      <c r="C8" s="169">
        <v>0.4</v>
      </c>
      <c r="D8" s="203" t="s">
        <v>27</v>
      </c>
      <c r="E8" s="202"/>
      <c r="F8" s="217" t="s">
        <v>28</v>
      </c>
      <c r="G8" s="202"/>
      <c r="H8" s="170"/>
      <c r="I8" s="171"/>
      <c r="J8" s="171"/>
      <c r="K8" s="171"/>
      <c r="L8" s="171"/>
      <c r="M8" s="171"/>
      <c r="N8" s="171"/>
      <c r="O8" s="172" t="str">
        <f>IF(N8&gt;0,IF(AND(N8&gt;=0,N8&lt;61),1,IF(AND(N8&gt;=61,N8&lt;81),2,IF(AND(N8&gt;=81,N8&lt;91),3,IF(AND(N8&gt;=91,N8&lt;=100),4)))),"")</f>
        <v/>
      </c>
      <c r="P8" s="220"/>
      <c r="Q8" s="26"/>
      <c r="R8" s="171"/>
      <c r="S8" s="173">
        <f>C8*R8/100</f>
        <v>0</v>
      </c>
      <c r="T8" s="174"/>
    </row>
    <row r="9" spans="1:20" ht="180" customHeight="1" x14ac:dyDescent="0.3">
      <c r="A9" s="167" t="s">
        <v>29</v>
      </c>
      <c r="B9" s="168" t="s">
        <v>30</v>
      </c>
      <c r="C9" s="169">
        <v>0.3</v>
      </c>
      <c r="D9" s="203" t="s">
        <v>31</v>
      </c>
      <c r="E9" s="202"/>
      <c r="F9" s="204" t="s">
        <v>32</v>
      </c>
      <c r="G9" s="202"/>
      <c r="H9" s="175"/>
      <c r="I9" s="171"/>
      <c r="J9" s="171"/>
      <c r="K9" s="171"/>
      <c r="L9" s="171"/>
      <c r="M9" s="171"/>
      <c r="N9" s="171"/>
      <c r="O9" s="172" t="str">
        <f>IF(N9&gt;0,IF(AND(N9&gt;=0,N9&lt;61),1,IF(AND(N9&gt;=61,N9&lt;81),2,IF(AND(N9&gt;=81,N9&lt;91),3,IF(AND(N9&gt;=91,N9&lt;=100),4)))),"")</f>
        <v/>
      </c>
      <c r="P9" s="220"/>
      <c r="Q9" s="26"/>
      <c r="R9" s="171"/>
      <c r="S9" s="173">
        <f>C9*R9/100</f>
        <v>0</v>
      </c>
      <c r="T9" s="174"/>
    </row>
    <row r="10" spans="1:20" ht="180" customHeight="1" x14ac:dyDescent="0.3">
      <c r="A10" s="167" t="s">
        <v>33</v>
      </c>
      <c r="B10" s="168" t="s">
        <v>34</v>
      </c>
      <c r="C10" s="169">
        <v>0.3</v>
      </c>
      <c r="D10" s="203" t="s">
        <v>35</v>
      </c>
      <c r="E10" s="202"/>
      <c r="F10" s="204" t="s">
        <v>36</v>
      </c>
      <c r="G10" s="202"/>
      <c r="H10" s="175"/>
      <c r="I10" s="171"/>
      <c r="J10" s="171"/>
      <c r="K10" s="171"/>
      <c r="L10" s="171"/>
      <c r="M10" s="171"/>
      <c r="N10" s="171"/>
      <c r="O10" s="172" t="str">
        <f>IF(N10&gt;0,IF(AND(N10&gt;=0,N10&lt;61),1,IF(AND(N10&gt;=61,N10&lt;81),2,IF(AND(N10&gt;=81,N10&lt;91),3,IF(AND(N10&gt;=91,N10&lt;=100),4)))),"")</f>
        <v/>
      </c>
      <c r="P10" s="220"/>
      <c r="Q10" s="26"/>
      <c r="R10" s="171"/>
      <c r="S10" s="173">
        <f>C10*R10/100</f>
        <v>0</v>
      </c>
      <c r="T10" s="174"/>
    </row>
    <row r="11" spans="1:20" ht="45" customHeight="1" x14ac:dyDescent="0.3">
      <c r="A11" s="176"/>
      <c r="B11" s="177"/>
      <c r="C11" s="178"/>
      <c r="D11" s="214"/>
      <c r="E11" s="202"/>
      <c r="F11" s="201"/>
      <c r="G11" s="202"/>
      <c r="H11" s="179"/>
      <c r="I11" s="180"/>
      <c r="J11" s="181"/>
      <c r="K11" s="180"/>
      <c r="L11" s="181"/>
      <c r="M11" s="180"/>
      <c r="N11" s="180"/>
      <c r="O11" s="172" t="str">
        <f>IF(N11&gt;0,IF(AND(N11&gt;=0,N11&lt;61),1,IF(AND(N11&gt;=61,N11&lt;81),2,IF(AND(N11&gt;=81,N11&lt;91),3,IF(AND(N11&gt;=91,N11&lt;=100),4)))),"")</f>
        <v/>
      </c>
      <c r="P11" s="220"/>
      <c r="Q11" s="26"/>
      <c r="R11" s="182"/>
      <c r="S11" s="173">
        <f>C11*R11/100</f>
        <v>0</v>
      </c>
      <c r="T11" s="183"/>
    </row>
    <row r="12" spans="1:20" ht="45" customHeight="1" x14ac:dyDescent="0.3">
      <c r="A12" s="176"/>
      <c r="B12" s="177"/>
      <c r="C12" s="178"/>
      <c r="D12" s="214"/>
      <c r="E12" s="202"/>
      <c r="F12" s="213"/>
      <c r="G12" s="202"/>
      <c r="H12" s="178"/>
      <c r="I12" s="180"/>
      <c r="J12" s="181"/>
      <c r="K12" s="180"/>
      <c r="L12" s="181"/>
      <c r="M12" s="180"/>
      <c r="N12" s="180"/>
      <c r="O12" s="172" t="str">
        <f>IF(N12&gt;0,IF(AND(N12&gt;=0,N12&lt;61),1,IF(AND(N12&gt;=61,N12&lt;81),2,IF(AND(N12&gt;=81,N12&lt;91),3,IF(AND(N12&gt;=91,N12&lt;=100),4)))),"")</f>
        <v/>
      </c>
      <c r="P12" s="221"/>
      <c r="Q12" s="26"/>
      <c r="R12" s="182"/>
      <c r="S12" s="173">
        <f>C12*R12/100</f>
        <v>0</v>
      </c>
      <c r="T12" s="183"/>
    </row>
    <row r="13" spans="1:20" ht="41.4" customHeight="1" x14ac:dyDescent="0.3">
      <c r="A13" s="45"/>
      <c r="B13" s="184"/>
      <c r="C13" s="185">
        <f>SUM(C8:C12)</f>
        <v>1</v>
      </c>
      <c r="D13" s="45"/>
      <c r="E13" s="45"/>
      <c r="F13" s="45"/>
      <c r="G13" s="45"/>
      <c r="H13" s="45"/>
      <c r="I13" s="45"/>
      <c r="J13" s="45"/>
      <c r="K13" s="45"/>
      <c r="L13" s="45"/>
      <c r="M13" s="45"/>
      <c r="N13" s="45"/>
      <c r="O13" s="45"/>
      <c r="P13" s="45"/>
      <c r="Q13" s="45"/>
      <c r="R13" s="45"/>
      <c r="S13" s="186">
        <f>SUM(S8:S12)</f>
        <v>0</v>
      </c>
      <c r="T13" s="186" t="s">
        <v>37</v>
      </c>
    </row>
    <row r="14" spans="1:20" ht="15.6" customHeight="1" x14ac:dyDescent="0.3">
      <c r="A14" s="45"/>
      <c r="B14" s="187" t="s">
        <v>38</v>
      </c>
      <c r="C14" s="45"/>
      <c r="D14" s="45"/>
      <c r="E14" s="45"/>
      <c r="F14" s="45"/>
      <c r="G14" s="45"/>
      <c r="H14" s="45"/>
      <c r="I14" s="45"/>
      <c r="J14" s="45"/>
      <c r="K14" s="45"/>
      <c r="L14" s="45"/>
      <c r="M14" s="45"/>
      <c r="N14" s="45"/>
      <c r="O14" s="45"/>
      <c r="P14" s="45"/>
      <c r="Q14" s="45"/>
      <c r="R14" s="45"/>
      <c r="S14" s="45"/>
    </row>
    <row r="15" spans="1:20" ht="15" customHeight="1" x14ac:dyDescent="0.3">
      <c r="A15" s="45"/>
      <c r="B15" s="188" t="s">
        <v>39</v>
      </c>
      <c r="C15" s="189" t="s">
        <v>40</v>
      </c>
      <c r="D15" s="190" t="s">
        <v>41</v>
      </c>
      <c r="E15" s="191" t="s">
        <v>42</v>
      </c>
      <c r="F15" s="192" t="s">
        <v>43</v>
      </c>
      <c r="G15" s="229"/>
      <c r="H15" s="45"/>
      <c r="I15" s="45"/>
      <c r="J15" s="193"/>
      <c r="K15" s="193"/>
      <c r="L15" s="193"/>
      <c r="M15" s="193"/>
      <c r="N15" s="193"/>
      <c r="O15" s="193"/>
      <c r="P15" s="193"/>
      <c r="Q15" s="45"/>
      <c r="R15" s="45"/>
      <c r="S15" s="45"/>
      <c r="T15" s="45"/>
    </row>
    <row r="16" spans="1:20" ht="39.6" customHeight="1" x14ac:dyDescent="0.3">
      <c r="A16" s="45"/>
      <c r="B16" s="194" t="s">
        <v>44</v>
      </c>
      <c r="C16" s="195" t="s">
        <v>45</v>
      </c>
      <c r="D16" s="196" t="s">
        <v>46</v>
      </c>
      <c r="E16" s="197" t="s">
        <v>47</v>
      </c>
      <c r="F16" s="198" t="s">
        <v>48</v>
      </c>
      <c r="G16" s="230"/>
      <c r="H16" s="218" t="s">
        <v>24</v>
      </c>
      <c r="I16" s="206"/>
      <c r="J16" s="211" t="s">
        <v>49</v>
      </c>
      <c r="K16" s="212"/>
      <c r="L16" s="212"/>
      <c r="M16" s="212"/>
      <c r="N16" s="212"/>
      <c r="O16" s="212"/>
      <c r="P16" s="193"/>
      <c r="Q16" s="45"/>
      <c r="R16" s="45"/>
      <c r="S16" s="45"/>
      <c r="T16" s="45"/>
    </row>
    <row r="17" spans="1:20" ht="62.25" customHeight="1" x14ac:dyDescent="0.3">
      <c r="A17" s="45"/>
      <c r="B17" s="194" t="s">
        <v>50</v>
      </c>
      <c r="C17" s="199" t="s">
        <v>51</v>
      </c>
      <c r="D17" s="199" t="s">
        <v>52</v>
      </c>
      <c r="E17" s="199" t="s">
        <v>53</v>
      </c>
      <c r="F17" s="199" t="s">
        <v>54</v>
      </c>
      <c r="G17" s="230"/>
      <c r="H17" s="45"/>
      <c r="I17" s="45"/>
      <c r="J17" s="200"/>
      <c r="K17" s="200"/>
      <c r="L17" s="200"/>
      <c r="M17" s="200"/>
      <c r="N17" s="200"/>
      <c r="O17" s="200"/>
      <c r="P17" s="200"/>
      <c r="Q17" s="45"/>
      <c r="R17" s="45"/>
      <c r="S17" s="45"/>
      <c r="T17" s="45"/>
    </row>
    <row r="18" spans="1:20" ht="60" customHeight="1" x14ac:dyDescent="0.3">
      <c r="B18" s="207" t="s">
        <v>55</v>
      </c>
      <c r="C18" s="208"/>
      <c r="D18" s="208"/>
      <c r="E18" s="208"/>
      <c r="F18" s="202"/>
    </row>
  </sheetData>
  <mergeCells count="28">
    <mergeCell ref="B1:T1"/>
    <mergeCell ref="G15:G17"/>
    <mergeCell ref="D5:T5"/>
    <mergeCell ref="B4:C4"/>
    <mergeCell ref="D4:G4"/>
    <mergeCell ref="B2:T2"/>
    <mergeCell ref="F9:G9"/>
    <mergeCell ref="D12:E12"/>
    <mergeCell ref="D8:E8"/>
    <mergeCell ref="B6:C6"/>
    <mergeCell ref="D3:T3"/>
    <mergeCell ref="B5:C5"/>
    <mergeCell ref="J16:O16"/>
    <mergeCell ref="F12:G12"/>
    <mergeCell ref="D11:E11"/>
    <mergeCell ref="D6:T6"/>
    <mergeCell ref="I4:T4"/>
    <mergeCell ref="F8:G8"/>
    <mergeCell ref="D7:E7"/>
    <mergeCell ref="H16:I16"/>
    <mergeCell ref="P7:P12"/>
    <mergeCell ref="D9:E9"/>
    <mergeCell ref="F11:G11"/>
    <mergeCell ref="D10:E10"/>
    <mergeCell ref="F10:G10"/>
    <mergeCell ref="B3:C3"/>
    <mergeCell ref="B18:F18"/>
    <mergeCell ref="F7:G7"/>
  </mergeCells>
  <dataValidations count="1">
    <dataValidation type="list" allowBlank="1" showInputMessage="1" showErrorMessage="1" sqref="I8:I12 K8:K12 M8:M12" xr:uid="{00000000-0002-0000-0100-000000000000}">
      <formula1>"in linea,positivo,negativo"</formula1>
    </dataValidation>
  </dataValidations>
  <pageMargins left="0.15748031496062989" right="0.15748031496062989" top="0.98425196850393704" bottom="0.78740157480314965" header="0.51181102362204722" footer="0.51181102362204722"/>
  <pageSetup scale="46" orientation="landscape" horizontalDpi="1200" verticalDpi="1200"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sheetPr>
  <dimension ref="A1:L46"/>
  <sheetViews>
    <sheetView view="pageBreakPreview" zoomScaleNormal="100" zoomScaleSheetLayoutView="100" workbookViewId="0">
      <selection activeCell="D7" sqref="D7:L7"/>
    </sheetView>
  </sheetViews>
  <sheetFormatPr defaultColWidth="9.109375" defaultRowHeight="10.199999999999999" x14ac:dyDescent="0.2"/>
  <cols>
    <col min="1" max="1" width="5.44140625" style="47" customWidth="1"/>
    <col min="2" max="2" width="27" style="2" customWidth="1"/>
    <col min="3" max="4" width="8.44140625" style="2" customWidth="1"/>
    <col min="5" max="5" width="15" style="53" customWidth="1"/>
    <col min="6" max="6" width="25.88671875" style="53" customWidth="1"/>
    <col min="7" max="7" width="11.6640625" style="2" customWidth="1"/>
    <col min="8" max="8" width="2" style="2" bestFit="1" customWidth="1"/>
    <col min="9" max="9" width="11.5546875" style="2" customWidth="1"/>
    <col min="10" max="10" width="10.5546875" style="2" customWidth="1"/>
    <col min="11" max="11" width="26" style="11" customWidth="1"/>
    <col min="12" max="12" width="30.88671875" style="11" customWidth="1"/>
    <col min="13" max="13" width="9.109375" style="2" customWidth="1"/>
    <col min="14" max="16384" width="9.109375" style="2"/>
  </cols>
  <sheetData>
    <row r="1" spans="1:12" s="1" customFormat="1" ht="52.5" customHeight="1" x14ac:dyDescent="0.3">
      <c r="A1" s="279" t="s">
        <v>113</v>
      </c>
      <c r="B1" s="274"/>
      <c r="C1" s="274"/>
      <c r="D1" s="274"/>
      <c r="E1" s="274"/>
      <c r="F1" s="274"/>
      <c r="G1" s="274"/>
      <c r="H1" s="274"/>
      <c r="I1" s="274"/>
      <c r="J1" s="274"/>
      <c r="K1" s="274"/>
      <c r="L1" s="271"/>
    </row>
    <row r="2" spans="1:12" s="1" customFormat="1" ht="25.5" customHeight="1" x14ac:dyDescent="0.3">
      <c r="A2" s="273" t="s">
        <v>114</v>
      </c>
      <c r="B2" s="274"/>
      <c r="C2" s="274"/>
      <c r="D2" s="274"/>
      <c r="E2" s="274"/>
      <c r="F2" s="274"/>
      <c r="G2" s="274"/>
      <c r="H2" s="274"/>
      <c r="I2" s="274"/>
      <c r="J2" s="274"/>
      <c r="K2" s="274"/>
      <c r="L2" s="58"/>
    </row>
    <row r="3" spans="1:12" s="1" customFormat="1" ht="13.8" customHeight="1" x14ac:dyDescent="0.3">
      <c r="A3" s="46"/>
      <c r="B3" s="13"/>
      <c r="C3" s="13"/>
      <c r="D3" s="13"/>
      <c r="E3" s="49"/>
      <c r="F3" s="49"/>
      <c r="G3" s="13"/>
      <c r="H3" s="13"/>
      <c r="I3" s="13"/>
      <c r="J3" s="13"/>
      <c r="K3" s="14"/>
      <c r="L3" s="12"/>
    </row>
    <row r="4" spans="1:12" s="1" customFormat="1" ht="14.4" customHeight="1" x14ac:dyDescent="0.3">
      <c r="A4" s="262" t="s">
        <v>2</v>
      </c>
      <c r="B4" s="240"/>
      <c r="C4" s="241"/>
      <c r="D4" s="261"/>
      <c r="E4" s="216"/>
      <c r="F4" s="216"/>
      <c r="G4" s="216"/>
      <c r="H4" s="216"/>
      <c r="I4" s="216"/>
      <c r="J4" s="216"/>
      <c r="K4" s="216"/>
      <c r="L4" s="206"/>
    </row>
    <row r="5" spans="1:12" s="1" customFormat="1" ht="14.4" customHeight="1" x14ac:dyDescent="0.3">
      <c r="A5" s="262" t="s">
        <v>115</v>
      </c>
      <c r="B5" s="240"/>
      <c r="C5" s="241"/>
      <c r="D5" s="261"/>
      <c r="E5" s="216"/>
      <c r="F5" s="216"/>
      <c r="G5" s="216"/>
      <c r="H5" s="216"/>
      <c r="I5" s="216"/>
      <c r="J5" s="216"/>
      <c r="K5" s="216"/>
      <c r="L5" s="206"/>
    </row>
    <row r="6" spans="1:12" s="1" customFormat="1" ht="14.4" customHeight="1" x14ac:dyDescent="0.3">
      <c r="A6" s="262" t="s">
        <v>116</v>
      </c>
      <c r="B6" s="240"/>
      <c r="C6" s="241"/>
      <c r="D6" s="261"/>
      <c r="E6" s="216"/>
      <c r="F6" s="216"/>
      <c r="G6" s="216"/>
      <c r="H6" s="216"/>
      <c r="I6" s="216"/>
      <c r="J6" s="216"/>
      <c r="K6" s="216"/>
      <c r="L6" s="206"/>
    </row>
    <row r="7" spans="1:12" s="1" customFormat="1" ht="14.4" customHeight="1" x14ac:dyDescent="0.3">
      <c r="A7" s="262" t="s">
        <v>8</v>
      </c>
      <c r="B7" s="240"/>
      <c r="C7" s="241"/>
      <c r="D7" s="261"/>
      <c r="E7" s="216"/>
      <c r="F7" s="216"/>
      <c r="G7" s="216"/>
      <c r="H7" s="216"/>
      <c r="I7" s="216"/>
      <c r="J7" s="216"/>
      <c r="K7" s="216"/>
      <c r="L7" s="206"/>
    </row>
    <row r="8" spans="1:12" x14ac:dyDescent="0.2">
      <c r="B8" s="44"/>
      <c r="C8" s="44"/>
      <c r="D8" s="44"/>
      <c r="E8" s="50"/>
      <c r="F8" s="50"/>
      <c r="G8" s="44"/>
      <c r="H8" s="44"/>
      <c r="I8" s="44"/>
      <c r="J8" s="44"/>
      <c r="K8" s="42"/>
      <c r="L8" s="42"/>
    </row>
    <row r="9" spans="1:12" s="30" customFormat="1" ht="128.25" customHeight="1" thickBot="1" x14ac:dyDescent="0.35">
      <c r="A9" s="155"/>
      <c r="B9" s="138" t="s">
        <v>117</v>
      </c>
      <c r="C9" s="139" t="s">
        <v>118</v>
      </c>
      <c r="D9" s="139" t="s">
        <v>119</v>
      </c>
      <c r="E9" s="267" t="s">
        <v>120</v>
      </c>
      <c r="F9" s="268"/>
      <c r="G9" s="27" t="s">
        <v>121</v>
      </c>
      <c r="H9" s="35"/>
      <c r="I9" s="27" t="s">
        <v>122</v>
      </c>
      <c r="J9" s="27" t="s">
        <v>123</v>
      </c>
      <c r="K9" s="28" t="s">
        <v>124</v>
      </c>
      <c r="L9" s="29" t="s">
        <v>125</v>
      </c>
    </row>
    <row r="10" spans="1:12" ht="70.5" customHeight="1" thickBot="1" x14ac:dyDescent="0.35">
      <c r="A10" s="141">
        <v>1</v>
      </c>
      <c r="B10" s="142" t="s">
        <v>126</v>
      </c>
      <c r="C10" s="143">
        <v>0.1</v>
      </c>
      <c r="D10" s="144">
        <f t="shared" ref="D10:D18" si="0">+IF((OR($C$10=0,$C$11=0,$C$12=0,$C$13=0,$C$14=0,$C$18=0)),C10/SUM($C$10:$C$18),C10)</f>
        <v>0.1</v>
      </c>
      <c r="E10" s="263" t="s">
        <v>127</v>
      </c>
      <c r="F10" s="264"/>
      <c r="G10" s="16"/>
      <c r="H10" s="134"/>
      <c r="I10" s="16"/>
      <c r="J10" s="24">
        <f>(($D$10))*I10</f>
        <v>0</v>
      </c>
      <c r="K10" s="135"/>
      <c r="L10" s="136"/>
    </row>
    <row r="11" spans="1:12" ht="64.5" customHeight="1" thickBot="1" x14ac:dyDescent="0.35">
      <c r="A11" s="156">
        <v>2</v>
      </c>
      <c r="B11" s="48" t="s">
        <v>128</v>
      </c>
      <c r="C11" s="55">
        <v>0.2</v>
      </c>
      <c r="D11" s="140">
        <f t="shared" si="0"/>
        <v>0.2</v>
      </c>
      <c r="E11" s="250" t="s">
        <v>129</v>
      </c>
      <c r="F11" s="251"/>
      <c r="G11" s="16"/>
      <c r="H11" s="134"/>
      <c r="I11" s="16"/>
      <c r="J11" s="24">
        <f>($D$11)*I11</f>
        <v>0</v>
      </c>
      <c r="K11" s="135"/>
      <c r="L11" s="136"/>
    </row>
    <row r="12" spans="1:12" ht="42.75" customHeight="1" thickBot="1" x14ac:dyDescent="0.35">
      <c r="A12" s="157">
        <v>3</v>
      </c>
      <c r="B12" s="48" t="s">
        <v>130</v>
      </c>
      <c r="C12" s="55">
        <v>0.05</v>
      </c>
      <c r="D12" s="23">
        <f t="shared" si="0"/>
        <v>0.05</v>
      </c>
      <c r="E12" s="250" t="s">
        <v>131</v>
      </c>
      <c r="F12" s="251"/>
      <c r="G12" s="16"/>
      <c r="H12" s="134"/>
      <c r="I12" s="16"/>
      <c r="J12" s="24">
        <f>($D$12)*I12</f>
        <v>0</v>
      </c>
      <c r="K12" s="135"/>
      <c r="L12" s="136"/>
    </row>
    <row r="13" spans="1:12" ht="115.5" customHeight="1" thickBot="1" x14ac:dyDescent="0.35">
      <c r="A13" s="157">
        <v>4</v>
      </c>
      <c r="B13" s="48" t="s">
        <v>132</v>
      </c>
      <c r="C13" s="55">
        <v>0.2</v>
      </c>
      <c r="D13" s="23">
        <f t="shared" si="0"/>
        <v>0.2</v>
      </c>
      <c r="E13" s="250" t="s">
        <v>133</v>
      </c>
      <c r="F13" s="251"/>
      <c r="G13" s="16"/>
      <c r="H13" s="134"/>
      <c r="I13" s="16"/>
      <c r="J13" s="24">
        <f>($D$13)*I13</f>
        <v>0</v>
      </c>
      <c r="K13" s="137"/>
      <c r="L13" s="136"/>
    </row>
    <row r="14" spans="1:12" ht="121.5" customHeight="1" thickBot="1" x14ac:dyDescent="0.35">
      <c r="A14" s="158">
        <v>5</v>
      </c>
      <c r="B14" s="56" t="s">
        <v>134</v>
      </c>
      <c r="C14" s="57">
        <v>0.05</v>
      </c>
      <c r="D14" s="145">
        <f t="shared" si="0"/>
        <v>0.05</v>
      </c>
      <c r="E14" s="250" t="s">
        <v>135</v>
      </c>
      <c r="F14" s="251"/>
      <c r="G14" s="16"/>
      <c r="H14" s="134"/>
      <c r="I14" s="16"/>
      <c r="J14" s="24">
        <f>($D$14)*I14</f>
        <v>0</v>
      </c>
      <c r="K14" s="137"/>
      <c r="L14" s="136"/>
    </row>
    <row r="15" spans="1:12" ht="66" customHeight="1" thickBot="1" x14ac:dyDescent="0.35">
      <c r="A15" s="141">
        <v>6</v>
      </c>
      <c r="B15" s="146" t="s">
        <v>136</v>
      </c>
      <c r="C15" s="147">
        <v>0.1</v>
      </c>
      <c r="D15" s="144">
        <f t="shared" si="0"/>
        <v>0.1</v>
      </c>
      <c r="E15" s="250" t="s">
        <v>137</v>
      </c>
      <c r="F15" s="251"/>
      <c r="G15" s="16"/>
      <c r="H15" s="134"/>
      <c r="I15" s="16"/>
      <c r="J15" s="24">
        <f>($D$15)*I15</f>
        <v>0</v>
      </c>
      <c r="K15" s="137"/>
      <c r="L15" s="136"/>
    </row>
    <row r="16" spans="1:12" ht="56.25" customHeight="1" thickBot="1" x14ac:dyDescent="0.35">
      <c r="A16" s="156">
        <v>7</v>
      </c>
      <c r="B16" s="48" t="s">
        <v>138</v>
      </c>
      <c r="C16" s="55">
        <v>0.1</v>
      </c>
      <c r="D16" s="140">
        <f t="shared" si="0"/>
        <v>0.1</v>
      </c>
      <c r="E16" s="250" t="s">
        <v>139</v>
      </c>
      <c r="F16" s="251"/>
      <c r="G16" s="16"/>
      <c r="H16" s="134"/>
      <c r="I16" s="16"/>
      <c r="J16" s="24">
        <f>($D$16)*I16</f>
        <v>0</v>
      </c>
      <c r="K16" s="137"/>
      <c r="L16" s="136"/>
    </row>
    <row r="17" spans="1:12" ht="68.25" customHeight="1" thickBot="1" x14ac:dyDescent="0.35">
      <c r="A17" s="157">
        <v>8</v>
      </c>
      <c r="B17" s="48" t="s">
        <v>140</v>
      </c>
      <c r="C17" s="55">
        <v>0.1</v>
      </c>
      <c r="D17" s="23">
        <f t="shared" si="0"/>
        <v>0.1</v>
      </c>
      <c r="E17" s="250" t="s">
        <v>141</v>
      </c>
      <c r="F17" s="251"/>
      <c r="G17" s="16"/>
      <c r="H17" s="134"/>
      <c r="I17" s="16"/>
      <c r="J17" s="24">
        <f>($D$17)*I17</f>
        <v>0</v>
      </c>
      <c r="K17" s="137"/>
      <c r="L17" s="136"/>
    </row>
    <row r="18" spans="1:12" ht="84.75" customHeight="1" thickBot="1" x14ac:dyDescent="0.35">
      <c r="A18" s="158">
        <v>9</v>
      </c>
      <c r="B18" s="56" t="s">
        <v>142</v>
      </c>
      <c r="C18" s="57">
        <v>0.1</v>
      </c>
      <c r="D18" s="145">
        <f t="shared" si="0"/>
        <v>0.1</v>
      </c>
      <c r="E18" s="283" t="s">
        <v>143</v>
      </c>
      <c r="F18" s="276"/>
      <c r="G18" s="150"/>
      <c r="H18" s="151"/>
      <c r="I18" s="150"/>
      <c r="J18" s="152">
        <f>($D$18)*I18</f>
        <v>0</v>
      </c>
      <c r="K18" s="153"/>
      <c r="L18" s="154"/>
    </row>
    <row r="19" spans="1:12" ht="57" customHeight="1" thickBot="1" x14ac:dyDescent="0.35">
      <c r="A19" s="159"/>
      <c r="B19" s="160" t="s">
        <v>144</v>
      </c>
      <c r="C19" s="161">
        <f>+SUM(C10:C18)</f>
        <v>1</v>
      </c>
      <c r="D19" s="161">
        <f>+SUM(D10:D18)</f>
        <v>1</v>
      </c>
      <c r="E19" s="265"/>
      <c r="F19" s="238"/>
      <c r="G19" s="148"/>
      <c r="H19" s="149"/>
      <c r="I19" s="17" t="s">
        <v>145</v>
      </c>
      <c r="J19" s="25">
        <f>SUM(J10:J18)</f>
        <v>0</v>
      </c>
      <c r="K19" s="41"/>
      <c r="L19" s="41"/>
    </row>
    <row r="20" spans="1:12" ht="13.8" customHeight="1" x14ac:dyDescent="0.3">
      <c r="B20" s="253"/>
      <c r="C20" s="254"/>
      <c r="D20" s="254"/>
      <c r="E20" s="255"/>
      <c r="F20" s="255"/>
      <c r="G20" s="254"/>
      <c r="H20" s="281"/>
      <c r="I20" s="19" t="s">
        <v>146</v>
      </c>
      <c r="J20" s="20"/>
      <c r="K20" s="41"/>
      <c r="L20" s="41"/>
    </row>
    <row r="21" spans="1:12" ht="15" customHeight="1" x14ac:dyDescent="0.3">
      <c r="B21" s="254"/>
      <c r="C21" s="254"/>
      <c r="D21" s="254"/>
      <c r="E21" s="255"/>
      <c r="F21" s="255"/>
      <c r="G21" s="254"/>
      <c r="H21" s="271"/>
      <c r="I21" s="18" t="s">
        <v>147</v>
      </c>
      <c r="J21" s="21">
        <f>J19/4</f>
        <v>0</v>
      </c>
      <c r="K21" s="41"/>
      <c r="L21" s="41"/>
    </row>
    <row r="22" spans="1:12" ht="13.8" customHeight="1" x14ac:dyDescent="0.3">
      <c r="B22" s="7" t="s">
        <v>38</v>
      </c>
      <c r="C22" s="13"/>
      <c r="D22" s="13"/>
      <c r="E22" s="49"/>
      <c r="F22" s="49"/>
      <c r="G22" s="13"/>
      <c r="H22" s="43"/>
      <c r="I22" s="59"/>
      <c r="J22" s="60"/>
      <c r="K22" s="12"/>
      <c r="L22" s="42"/>
    </row>
    <row r="23" spans="1:12" ht="73.95" customHeight="1" x14ac:dyDescent="0.3">
      <c r="B23" s="8" t="s">
        <v>39</v>
      </c>
      <c r="C23" s="256" t="s">
        <v>148</v>
      </c>
      <c r="D23" s="240"/>
      <c r="E23" s="241"/>
      <c r="F23" s="257" t="s">
        <v>149</v>
      </c>
      <c r="G23" s="254"/>
      <c r="H23" s="3"/>
      <c r="I23" s="269" t="s">
        <v>150</v>
      </c>
      <c r="J23" s="234"/>
      <c r="K23" s="234"/>
      <c r="L23" s="235"/>
    </row>
    <row r="24" spans="1:12" ht="20.399999999999999" customHeight="1" x14ac:dyDescent="0.3">
      <c r="B24" s="22" t="s">
        <v>151</v>
      </c>
      <c r="C24" s="256" t="s">
        <v>152</v>
      </c>
      <c r="D24" s="241"/>
      <c r="E24" s="51" t="s">
        <v>153</v>
      </c>
      <c r="F24" s="258"/>
      <c r="G24" s="254"/>
      <c r="H24" s="266"/>
      <c r="I24" s="258"/>
      <c r="J24" s="254"/>
      <c r="K24" s="270"/>
      <c r="L24" s="271"/>
    </row>
    <row r="25" spans="1:12" ht="14.25" customHeight="1" x14ac:dyDescent="0.3">
      <c r="B25" s="9">
        <v>1</v>
      </c>
      <c r="C25" s="259" t="s">
        <v>154</v>
      </c>
      <c r="D25" s="241"/>
      <c r="E25" s="52" t="s">
        <v>155</v>
      </c>
      <c r="F25" s="258"/>
      <c r="G25" s="254"/>
      <c r="H25" s="254"/>
      <c r="I25" s="258"/>
      <c r="J25" s="254"/>
      <c r="K25" s="270"/>
      <c r="L25" s="271"/>
    </row>
    <row r="26" spans="1:12" ht="14.25" customHeight="1" x14ac:dyDescent="0.3">
      <c r="B26" s="10">
        <v>2</v>
      </c>
      <c r="C26" s="259" t="s">
        <v>156</v>
      </c>
      <c r="D26" s="241"/>
      <c r="E26" s="52" t="s">
        <v>157</v>
      </c>
      <c r="F26" s="258"/>
      <c r="G26" s="254"/>
      <c r="H26" s="254"/>
      <c r="I26" s="258"/>
      <c r="J26" s="254"/>
      <c r="K26" s="270"/>
      <c r="L26" s="271"/>
    </row>
    <row r="27" spans="1:12" ht="14.25" customHeight="1" x14ac:dyDescent="0.3">
      <c r="B27" s="10">
        <v>3</v>
      </c>
      <c r="C27" s="259" t="s">
        <v>158</v>
      </c>
      <c r="D27" s="241"/>
      <c r="E27" s="52" t="s">
        <v>159</v>
      </c>
      <c r="F27" s="49"/>
      <c r="G27" s="13"/>
      <c r="H27" s="13"/>
      <c r="I27" s="258"/>
      <c r="J27" s="254"/>
      <c r="K27" s="270"/>
      <c r="L27" s="271"/>
    </row>
    <row r="28" spans="1:12" ht="14.25" customHeight="1" x14ac:dyDescent="0.3">
      <c r="B28" s="10">
        <v>4</v>
      </c>
      <c r="C28" s="259" t="s">
        <v>160</v>
      </c>
      <c r="D28" s="241"/>
      <c r="E28" s="52" t="s">
        <v>161</v>
      </c>
      <c r="F28" s="49"/>
      <c r="G28" s="13"/>
      <c r="H28" s="13"/>
      <c r="I28" s="258"/>
      <c r="J28" s="254"/>
      <c r="K28" s="270"/>
      <c r="L28" s="271"/>
    </row>
    <row r="29" spans="1:12" ht="33.75" customHeight="1" thickBot="1" x14ac:dyDescent="0.35">
      <c r="B29" s="282" t="s">
        <v>162</v>
      </c>
      <c r="C29" s="234"/>
      <c r="D29" s="234"/>
      <c r="E29" s="234"/>
      <c r="F29" s="49"/>
      <c r="G29" s="13"/>
      <c r="H29" s="13"/>
      <c r="I29" s="258"/>
      <c r="J29" s="254"/>
      <c r="K29" s="270"/>
      <c r="L29" s="271"/>
    </row>
    <row r="30" spans="1:12" ht="14.25" customHeight="1" x14ac:dyDescent="0.3">
      <c r="B30" s="277" t="s">
        <v>163</v>
      </c>
      <c r="C30" s="275" t="s">
        <v>164</v>
      </c>
      <c r="D30" s="276"/>
      <c r="E30" s="61" t="s">
        <v>165</v>
      </c>
      <c r="F30" s="49"/>
      <c r="G30" s="13"/>
      <c r="H30" s="13"/>
      <c r="I30" s="258"/>
      <c r="J30" s="254"/>
      <c r="K30" s="270"/>
      <c r="L30" s="271"/>
    </row>
    <row r="31" spans="1:12" ht="22.5" customHeight="1" x14ac:dyDescent="0.3">
      <c r="B31" s="278"/>
      <c r="C31" s="272"/>
      <c r="D31" s="244"/>
      <c r="E31" s="62" t="s">
        <v>166</v>
      </c>
      <c r="F31" s="49"/>
      <c r="G31" s="13"/>
      <c r="H31" s="13"/>
      <c r="I31" s="258"/>
      <c r="J31" s="254"/>
      <c r="K31" s="270"/>
      <c r="L31" s="271"/>
    </row>
    <row r="32" spans="1:12" ht="14.25" customHeight="1" x14ac:dyDescent="0.3">
      <c r="B32" s="63" t="s">
        <v>167</v>
      </c>
      <c r="C32" s="252" t="s">
        <v>168</v>
      </c>
      <c r="D32" s="241"/>
      <c r="E32" s="64">
        <v>1</v>
      </c>
      <c r="F32" s="49"/>
      <c r="G32" s="13"/>
      <c r="H32" s="13"/>
      <c r="I32" s="258"/>
      <c r="J32" s="254"/>
      <c r="K32" s="270"/>
      <c r="L32" s="271"/>
    </row>
    <row r="33" spans="2:12" ht="14.25" customHeight="1" x14ac:dyDescent="0.3">
      <c r="B33" s="63" t="s">
        <v>169</v>
      </c>
      <c r="C33" s="252" t="s">
        <v>170</v>
      </c>
      <c r="D33" s="241"/>
      <c r="E33" s="65">
        <v>0.9</v>
      </c>
      <c r="F33" s="49"/>
      <c r="G33" s="13"/>
      <c r="H33" s="13"/>
      <c r="I33" s="258"/>
      <c r="J33" s="254"/>
      <c r="K33" s="270"/>
      <c r="L33" s="271"/>
    </row>
    <row r="34" spans="2:12" ht="14.25" customHeight="1" x14ac:dyDescent="0.3">
      <c r="B34" s="63" t="s">
        <v>171</v>
      </c>
      <c r="C34" s="252" t="s">
        <v>172</v>
      </c>
      <c r="D34" s="241"/>
      <c r="E34" s="65">
        <v>0.8</v>
      </c>
      <c r="F34" s="49"/>
      <c r="G34" s="13"/>
      <c r="H34" s="13"/>
      <c r="I34" s="258"/>
      <c r="J34" s="254"/>
      <c r="K34" s="270"/>
      <c r="L34" s="271"/>
    </row>
    <row r="35" spans="2:12" ht="14.25" customHeight="1" x14ac:dyDescent="0.3">
      <c r="B35" s="63" t="s">
        <v>173</v>
      </c>
      <c r="C35" s="252" t="s">
        <v>174</v>
      </c>
      <c r="D35" s="241"/>
      <c r="E35" s="65">
        <v>0.7</v>
      </c>
      <c r="F35" s="49"/>
      <c r="G35" s="13"/>
      <c r="H35" s="13"/>
      <c r="I35" s="272"/>
      <c r="J35" s="243"/>
      <c r="K35" s="243"/>
      <c r="L35" s="244"/>
    </row>
    <row r="36" spans="2:12" ht="14.25" customHeight="1" x14ac:dyDescent="0.3">
      <c r="B36" s="63" t="s">
        <v>173</v>
      </c>
      <c r="C36" s="252" t="s">
        <v>174</v>
      </c>
      <c r="D36" s="241"/>
      <c r="E36" s="65">
        <v>0.7</v>
      </c>
      <c r="F36" s="49"/>
      <c r="G36" s="13"/>
      <c r="H36" s="13"/>
      <c r="I36" s="13"/>
      <c r="J36" s="13"/>
      <c r="K36" s="12"/>
      <c r="L36" s="42"/>
    </row>
    <row r="37" spans="2:12" ht="14.25" customHeight="1" thickBot="1" x14ac:dyDescent="0.35">
      <c r="B37" s="66" t="s">
        <v>175</v>
      </c>
      <c r="C37" s="280" t="s">
        <v>176</v>
      </c>
      <c r="D37" s="268"/>
      <c r="E37" s="67">
        <v>0.5</v>
      </c>
      <c r="F37" s="49"/>
      <c r="G37" s="13"/>
      <c r="H37" s="13"/>
      <c r="I37" s="13"/>
      <c r="J37" s="13"/>
      <c r="K37" s="12"/>
      <c r="L37" s="42"/>
    </row>
    <row r="38" spans="2:12" ht="112.5" customHeight="1" x14ac:dyDescent="0.3">
      <c r="B38" s="260" t="s">
        <v>177</v>
      </c>
      <c r="C38" s="254"/>
      <c r="D38" s="254"/>
      <c r="E38" s="255"/>
      <c r="F38" s="255"/>
      <c r="G38" s="254"/>
      <c r="H38" s="254"/>
      <c r="I38" s="254"/>
      <c r="J38" s="254"/>
      <c r="K38" s="12"/>
      <c r="L38" s="42"/>
    </row>
    <row r="39" spans="2:12" ht="51.75" customHeight="1" x14ac:dyDescent="0.3">
      <c r="B39" s="285"/>
      <c r="C39" s="254"/>
      <c r="D39" s="254"/>
      <c r="E39" s="255"/>
      <c r="F39" s="255"/>
      <c r="G39" s="254"/>
      <c r="H39" s="254"/>
      <c r="I39" s="254"/>
      <c r="J39" s="254"/>
      <c r="K39" s="12"/>
      <c r="L39" s="42"/>
    </row>
    <row r="41" spans="2:12" ht="53.25" customHeight="1" x14ac:dyDescent="0.2">
      <c r="B41" s="284"/>
      <c r="C41" s="254"/>
      <c r="D41" s="254"/>
      <c r="E41" s="255"/>
      <c r="F41" s="255"/>
      <c r="G41" s="254"/>
      <c r="H41" s="254"/>
      <c r="I41" s="254"/>
      <c r="J41" s="254"/>
      <c r="K41" s="270"/>
      <c r="L41" s="270"/>
    </row>
    <row r="42" spans="2:12" ht="13.8" customHeight="1" x14ac:dyDescent="0.3">
      <c r="B42" s="1"/>
      <c r="C42" s="1"/>
      <c r="D42" s="1"/>
      <c r="E42" s="54"/>
      <c r="F42" s="54"/>
      <c r="G42" s="1"/>
      <c r="H42" s="1"/>
      <c r="I42" s="1"/>
      <c r="J42" s="1"/>
    </row>
    <row r="43" spans="2:12" ht="13.8" customHeight="1" x14ac:dyDescent="0.3">
      <c r="H43" s="1"/>
      <c r="I43" s="1"/>
      <c r="J43" s="1"/>
    </row>
    <row r="44" spans="2:12" ht="13.8" customHeight="1" x14ac:dyDescent="0.3">
      <c r="H44" s="1"/>
      <c r="I44" s="1"/>
      <c r="J44" s="1"/>
    </row>
    <row r="45" spans="2:12" ht="13.8" customHeight="1" x14ac:dyDescent="0.3">
      <c r="H45" s="1"/>
      <c r="I45" s="1"/>
      <c r="J45" s="1"/>
    </row>
    <row r="46" spans="2:12" ht="13.8" customHeight="1" x14ac:dyDescent="0.3">
      <c r="H46" s="1"/>
      <c r="I46" s="1"/>
      <c r="J46" s="1"/>
    </row>
  </sheetData>
  <mergeCells count="44">
    <mergeCell ref="B41:L41"/>
    <mergeCell ref="B39:J39"/>
    <mergeCell ref="A1:L1"/>
    <mergeCell ref="A6:C6"/>
    <mergeCell ref="C37:D37"/>
    <mergeCell ref="H20:H21"/>
    <mergeCell ref="B29:E29"/>
    <mergeCell ref="C28:D28"/>
    <mergeCell ref="A7:C7"/>
    <mergeCell ref="E18:F18"/>
    <mergeCell ref="D6:L6"/>
    <mergeCell ref="A2:K2"/>
    <mergeCell ref="C36:D36"/>
    <mergeCell ref="C30:D31"/>
    <mergeCell ref="B30:B31"/>
    <mergeCell ref="C32:D32"/>
    <mergeCell ref="E16:F16"/>
    <mergeCell ref="D4:L4"/>
    <mergeCell ref="H24:H26"/>
    <mergeCell ref="E13:F13"/>
    <mergeCell ref="A4:C4"/>
    <mergeCell ref="E9:F9"/>
    <mergeCell ref="I23:L35"/>
    <mergeCell ref="E15:F15"/>
    <mergeCell ref="D5:L5"/>
    <mergeCell ref="C27:D27"/>
    <mergeCell ref="E11:F11"/>
    <mergeCell ref="B38:J38"/>
    <mergeCell ref="C35:D35"/>
    <mergeCell ref="D7:L7"/>
    <mergeCell ref="A5:C5"/>
    <mergeCell ref="E10:F10"/>
    <mergeCell ref="C25:D25"/>
    <mergeCell ref="C23:E23"/>
    <mergeCell ref="E19:F19"/>
    <mergeCell ref="E12:F12"/>
    <mergeCell ref="C34:D34"/>
    <mergeCell ref="B20:G21"/>
    <mergeCell ref="C24:D24"/>
    <mergeCell ref="C33:D33"/>
    <mergeCell ref="E14:F14"/>
    <mergeCell ref="F23:G26"/>
    <mergeCell ref="E17:F17"/>
    <mergeCell ref="C26:D26"/>
  </mergeCells>
  <pageMargins left="0.70866141732283472" right="0.70866141732283472" top="0.55118110236220474" bottom="0.15748031496062989" header="0.31496062992125978" footer="0.31496062992125978"/>
  <pageSetup scale="4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19"/>
  <sheetViews>
    <sheetView zoomScaleNormal="100" zoomScaleSheetLayoutView="100" workbookViewId="0">
      <selection activeCell="A20" sqref="A20"/>
    </sheetView>
  </sheetViews>
  <sheetFormatPr defaultColWidth="9.44140625" defaultRowHeight="24.9" customHeight="1" x14ac:dyDescent="0.3"/>
  <cols>
    <col min="1" max="1" width="150.5546875" style="4" customWidth="1"/>
    <col min="2" max="2" width="9.44140625" style="4" customWidth="1"/>
    <col min="3" max="16384" width="9.44140625" style="4"/>
  </cols>
  <sheetData>
    <row r="1" spans="1:1" ht="24.9" customHeight="1" x14ac:dyDescent="0.3">
      <c r="A1" s="36" t="s">
        <v>178</v>
      </c>
    </row>
    <row r="2" spans="1:1" ht="13.5" customHeight="1" x14ac:dyDescent="0.3">
      <c r="A2" s="5"/>
    </row>
    <row r="3" spans="1:1" ht="24.9" customHeight="1" x14ac:dyDescent="0.3">
      <c r="A3" s="5" t="s">
        <v>179</v>
      </c>
    </row>
    <row r="4" spans="1:1" ht="24.9" customHeight="1" x14ac:dyDescent="0.3">
      <c r="A4" s="5" t="s">
        <v>180</v>
      </c>
    </row>
    <row r="5" spans="1:1" ht="30" customHeight="1" x14ac:dyDescent="0.3">
      <c r="A5" s="5" t="s">
        <v>181</v>
      </c>
    </row>
    <row r="6" spans="1:1" ht="24.9" customHeight="1" x14ac:dyDescent="0.3">
      <c r="A6" s="5" t="s">
        <v>182</v>
      </c>
    </row>
    <row r="7" spans="1:1" ht="12" customHeight="1" x14ac:dyDescent="0.3">
      <c r="A7" s="5"/>
    </row>
    <row r="8" spans="1:1" ht="24.9" customHeight="1" x14ac:dyDescent="0.3">
      <c r="A8" s="15" t="s">
        <v>183</v>
      </c>
    </row>
    <row r="9" spans="1:1" ht="14.4" customHeight="1" x14ac:dyDescent="0.3">
      <c r="A9" s="37" t="s">
        <v>184</v>
      </c>
    </row>
    <row r="10" spans="1:1" ht="14.4" customHeight="1" x14ac:dyDescent="0.3">
      <c r="A10" s="37" t="s">
        <v>185</v>
      </c>
    </row>
    <row r="11" spans="1:1" ht="14.4" customHeight="1" x14ac:dyDescent="0.3">
      <c r="A11" s="37"/>
    </row>
    <row r="12" spans="1:1" ht="14.4" customHeight="1" x14ac:dyDescent="0.3">
      <c r="A12" s="37"/>
    </row>
    <row r="13" spans="1:1" ht="14.4" customHeight="1" x14ac:dyDescent="0.3">
      <c r="A13" s="37"/>
    </row>
    <row r="14" spans="1:1" ht="14.4" customHeight="1" x14ac:dyDescent="0.3">
      <c r="A14" s="37"/>
    </row>
    <row r="15" spans="1:1" ht="14.4" customHeight="1" x14ac:dyDescent="0.3">
      <c r="A15" s="37"/>
    </row>
    <row r="16" spans="1:1" ht="14.4" customHeight="1" x14ac:dyDescent="0.3">
      <c r="A16" s="37"/>
    </row>
    <row r="17" spans="1:1" ht="24.9" customHeight="1" x14ac:dyDescent="0.3">
      <c r="A17" s="15" t="s">
        <v>186</v>
      </c>
    </row>
    <row r="18" spans="1:1" ht="43.2" customHeight="1" x14ac:dyDescent="0.3">
      <c r="A18" s="37" t="s">
        <v>187</v>
      </c>
    </row>
    <row r="19" spans="1:1" ht="14.4" customHeight="1" x14ac:dyDescent="0.3">
      <c r="A19" s="38" t="s">
        <v>185</v>
      </c>
    </row>
  </sheetData>
  <printOptions horizontalCentered="1"/>
  <pageMargins left="0" right="0" top="0.39370078740157483" bottom="0" header="0.51181102362204722" footer="0.51181102362204722"/>
  <pageSetup scale="91"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A1:L18"/>
  <sheetViews>
    <sheetView topLeftCell="A9" zoomScaleNormal="100" zoomScaleSheetLayoutView="100" workbookViewId="0">
      <selection activeCell="A9" sqref="A1:XFD1048576"/>
    </sheetView>
  </sheetViews>
  <sheetFormatPr defaultColWidth="9.109375" defaultRowHeight="10.199999999999999" x14ac:dyDescent="0.2"/>
  <cols>
    <col min="1" max="1" width="20.88671875" style="2" customWidth="1"/>
    <col min="2" max="3" width="8.44140625" style="2" customWidth="1"/>
    <col min="4" max="4" width="22.5546875" style="2" customWidth="1"/>
    <col min="5" max="5" width="53.6640625" style="2" customWidth="1"/>
    <col min="6" max="7" width="7.109375" style="2" customWidth="1"/>
    <col min="8" max="8" width="7.88671875" style="2" customWidth="1"/>
    <col min="9" max="9" width="2" style="2" bestFit="1" customWidth="1"/>
    <col min="10" max="10" width="11.5546875" style="2" customWidth="1"/>
    <col min="11" max="11" width="10.5546875" style="2" customWidth="1"/>
    <col min="12" max="12" width="29.33203125" style="11" customWidth="1"/>
    <col min="13" max="13" width="9.109375" style="2" customWidth="1"/>
    <col min="14" max="16384" width="9.109375" style="2"/>
  </cols>
  <sheetData>
    <row r="1" spans="1:12" s="1" customFormat="1" ht="30" customHeight="1" x14ac:dyDescent="0.3">
      <c r="A1" s="301" t="s">
        <v>188</v>
      </c>
      <c r="B1" s="302"/>
      <c r="C1" s="302"/>
      <c r="D1" s="302"/>
      <c r="E1" s="302"/>
      <c r="F1" s="302"/>
      <c r="G1" s="302"/>
      <c r="H1" s="302"/>
      <c r="I1" s="302"/>
      <c r="J1" s="302"/>
      <c r="K1" s="302"/>
      <c r="L1" s="303"/>
    </row>
    <row r="2" spans="1:12" s="1" customFormat="1" ht="21" customHeight="1" x14ac:dyDescent="0.3">
      <c r="A2" s="295" t="s">
        <v>2</v>
      </c>
      <c r="B2" s="296"/>
      <c r="C2" s="304" t="s">
        <v>189</v>
      </c>
      <c r="D2" s="305"/>
      <c r="E2" s="305"/>
      <c r="F2" s="305"/>
      <c r="G2" s="305"/>
      <c r="H2" s="305"/>
      <c r="I2" s="305"/>
      <c r="J2" s="305"/>
      <c r="K2" s="305"/>
      <c r="L2" s="306"/>
    </row>
    <row r="3" spans="1:12" s="1" customFormat="1" ht="118.5" customHeight="1" x14ac:dyDescent="0.3">
      <c r="A3" s="292" t="s">
        <v>115</v>
      </c>
      <c r="B3" s="241"/>
      <c r="C3" s="261" t="s">
        <v>190</v>
      </c>
      <c r="D3" s="216"/>
      <c r="E3" s="216"/>
      <c r="F3" s="216"/>
      <c r="G3" s="216"/>
      <c r="H3" s="216"/>
      <c r="I3" s="216"/>
      <c r="J3" s="216"/>
      <c r="K3" s="216"/>
      <c r="L3" s="206"/>
    </row>
    <row r="4" spans="1:12" s="1" customFormat="1" ht="102.75" customHeight="1" x14ac:dyDescent="0.3">
      <c r="A4" s="292" t="s">
        <v>8</v>
      </c>
      <c r="B4" s="241"/>
      <c r="C4" s="297" t="s">
        <v>191</v>
      </c>
      <c r="D4" s="240"/>
      <c r="E4" s="240"/>
      <c r="F4" s="240"/>
      <c r="G4" s="240"/>
      <c r="H4" s="240"/>
      <c r="I4" s="240"/>
      <c r="J4" s="240"/>
      <c r="K4" s="240"/>
      <c r="L4" s="241"/>
    </row>
    <row r="5" spans="1:12" s="1" customFormat="1" ht="102.75" customHeight="1" x14ac:dyDescent="0.3">
      <c r="A5" s="291" t="s">
        <v>192</v>
      </c>
      <c r="B5" s="240"/>
      <c r="C5" s="240"/>
      <c r="D5" s="240"/>
      <c r="E5" s="240"/>
      <c r="F5" s="240"/>
      <c r="G5" s="240"/>
      <c r="H5" s="240"/>
      <c r="I5" s="240"/>
      <c r="J5" s="240"/>
      <c r="K5" s="240"/>
      <c r="L5" s="290"/>
    </row>
    <row r="6" spans="1:12" s="1" customFormat="1" ht="25.5" customHeight="1" x14ac:dyDescent="0.3">
      <c r="A6" s="299" t="s">
        <v>193</v>
      </c>
      <c r="B6" s="234"/>
      <c r="C6" s="234"/>
      <c r="D6" s="234"/>
      <c r="E6" s="234"/>
      <c r="F6" s="234"/>
      <c r="G6" s="234"/>
      <c r="H6" s="234"/>
      <c r="I6" s="234"/>
      <c r="J6" s="234"/>
      <c r="K6" s="234"/>
      <c r="L6" s="300"/>
    </row>
    <row r="7" spans="1:12" s="31" customFormat="1" ht="243.75" customHeight="1" x14ac:dyDescent="0.3">
      <c r="A7" s="32" t="s">
        <v>194</v>
      </c>
      <c r="B7" s="289" t="s">
        <v>195</v>
      </c>
      <c r="C7" s="240"/>
      <c r="D7" s="240"/>
      <c r="E7" s="240"/>
      <c r="F7" s="240"/>
      <c r="G7" s="240"/>
      <c r="H7" s="240"/>
      <c r="I7" s="240"/>
      <c r="J7" s="240"/>
      <c r="K7" s="240"/>
      <c r="L7" s="290"/>
    </row>
    <row r="8" spans="1:12" s="31" customFormat="1" ht="69.75" customHeight="1" x14ac:dyDescent="0.3">
      <c r="A8" s="32" t="s">
        <v>196</v>
      </c>
      <c r="B8" s="294" t="s">
        <v>197</v>
      </c>
      <c r="C8" s="240"/>
      <c r="D8" s="240"/>
      <c r="E8" s="240"/>
      <c r="F8" s="240"/>
      <c r="G8" s="240"/>
      <c r="H8" s="240"/>
      <c r="I8" s="240"/>
      <c r="J8" s="240"/>
      <c r="K8" s="240"/>
      <c r="L8" s="290"/>
    </row>
    <row r="9" spans="1:12" s="31" customFormat="1" ht="112.5" customHeight="1" x14ac:dyDescent="0.3">
      <c r="A9" s="32" t="s">
        <v>198</v>
      </c>
      <c r="B9" s="294" t="s">
        <v>199</v>
      </c>
      <c r="C9" s="240"/>
      <c r="D9" s="240"/>
      <c r="E9" s="240"/>
      <c r="F9" s="240"/>
      <c r="G9" s="240"/>
      <c r="H9" s="240"/>
      <c r="I9" s="240"/>
      <c r="J9" s="240"/>
      <c r="K9" s="240"/>
      <c r="L9" s="290"/>
    </row>
    <row r="10" spans="1:12" s="31" customFormat="1" ht="70.5" customHeight="1" x14ac:dyDescent="0.3">
      <c r="A10" s="32" t="s">
        <v>200</v>
      </c>
      <c r="B10" s="294" t="s">
        <v>201</v>
      </c>
      <c r="C10" s="240"/>
      <c r="D10" s="240"/>
      <c r="E10" s="240"/>
      <c r="F10" s="240"/>
      <c r="G10" s="240"/>
      <c r="H10" s="240"/>
      <c r="I10" s="240"/>
      <c r="J10" s="240"/>
      <c r="K10" s="240"/>
      <c r="L10" s="290"/>
    </row>
    <row r="11" spans="1:12" s="1" customFormat="1" ht="25.5" customHeight="1" x14ac:dyDescent="0.3">
      <c r="A11" s="299" t="s">
        <v>202</v>
      </c>
      <c r="B11" s="234"/>
      <c r="C11" s="234"/>
      <c r="D11" s="234"/>
      <c r="E11" s="234"/>
      <c r="F11" s="234"/>
      <c r="G11" s="234"/>
      <c r="H11" s="234"/>
      <c r="I11" s="234"/>
      <c r="J11" s="234"/>
      <c r="K11" s="234"/>
      <c r="L11" s="300"/>
    </row>
    <row r="12" spans="1:12" s="31" customFormat="1" ht="78" customHeight="1" x14ac:dyDescent="0.3">
      <c r="A12" s="33" t="s">
        <v>203</v>
      </c>
      <c r="B12" s="289" t="s">
        <v>204</v>
      </c>
      <c r="C12" s="240"/>
      <c r="D12" s="240"/>
      <c r="E12" s="240"/>
      <c r="F12" s="240"/>
      <c r="G12" s="240"/>
      <c r="H12" s="240"/>
      <c r="I12" s="240"/>
      <c r="J12" s="240"/>
      <c r="K12" s="240"/>
      <c r="L12" s="290"/>
    </row>
    <row r="13" spans="1:12" s="31" customFormat="1" ht="61.5" customHeight="1" x14ac:dyDescent="0.3">
      <c r="A13" s="33" t="s">
        <v>205</v>
      </c>
      <c r="B13" s="289" t="s">
        <v>206</v>
      </c>
      <c r="C13" s="240"/>
      <c r="D13" s="240"/>
      <c r="E13" s="240"/>
      <c r="F13" s="240"/>
      <c r="G13" s="240"/>
      <c r="H13" s="240"/>
      <c r="I13" s="240"/>
      <c r="J13" s="240"/>
      <c r="K13" s="240"/>
      <c r="L13" s="290"/>
    </row>
    <row r="14" spans="1:12" s="31" customFormat="1" ht="96.75" customHeight="1" x14ac:dyDescent="0.3">
      <c r="A14" s="33" t="s">
        <v>207</v>
      </c>
      <c r="B14" s="289" t="s">
        <v>208</v>
      </c>
      <c r="C14" s="240"/>
      <c r="D14" s="240"/>
      <c r="E14" s="240"/>
      <c r="F14" s="240"/>
      <c r="G14" s="240"/>
      <c r="H14" s="240"/>
      <c r="I14" s="240"/>
      <c r="J14" s="240"/>
      <c r="K14" s="240"/>
      <c r="L14" s="290"/>
    </row>
    <row r="15" spans="1:12" ht="13.8" customHeight="1" x14ac:dyDescent="0.3">
      <c r="A15" s="298"/>
      <c r="B15" s="240"/>
      <c r="C15" s="240"/>
      <c r="D15" s="240"/>
      <c r="E15" s="240"/>
      <c r="F15" s="240"/>
      <c r="G15" s="240"/>
      <c r="H15" s="240"/>
      <c r="I15" s="240"/>
      <c r="J15" s="240"/>
      <c r="K15" s="240"/>
      <c r="L15" s="290"/>
    </row>
    <row r="16" spans="1:12" s="31" customFormat="1" ht="114.75" customHeight="1" x14ac:dyDescent="0.3">
      <c r="A16" s="34" t="s">
        <v>209</v>
      </c>
      <c r="B16" s="286" t="s">
        <v>210</v>
      </c>
      <c r="C16" s="287"/>
      <c r="D16" s="287"/>
      <c r="E16" s="287"/>
      <c r="F16" s="287"/>
      <c r="G16" s="287"/>
      <c r="H16" s="287"/>
      <c r="I16" s="287"/>
      <c r="J16" s="287"/>
      <c r="K16" s="287"/>
      <c r="L16" s="288"/>
    </row>
    <row r="17" spans="1:12" s="40" customFormat="1" ht="65.25" customHeight="1" x14ac:dyDescent="0.3">
      <c r="A17" s="39" t="s">
        <v>211</v>
      </c>
      <c r="B17" s="293" t="s">
        <v>212</v>
      </c>
      <c r="C17" s="240"/>
      <c r="D17" s="240"/>
      <c r="E17" s="240"/>
      <c r="F17" s="240"/>
      <c r="G17" s="240"/>
      <c r="H17" s="240"/>
      <c r="I17" s="240"/>
      <c r="J17" s="240"/>
      <c r="K17" s="240"/>
      <c r="L17" s="241"/>
    </row>
    <row r="18" spans="1:12" ht="13.8" customHeight="1" x14ac:dyDescent="0.3">
      <c r="A18" s="1"/>
      <c r="B18" s="1"/>
      <c r="C18" s="1"/>
      <c r="D18" s="1"/>
      <c r="E18" s="1"/>
      <c r="F18" s="1"/>
      <c r="G18" s="1"/>
      <c r="H18" s="1"/>
      <c r="I18" s="1"/>
      <c r="J18" s="1"/>
      <c r="K18" s="1"/>
    </row>
  </sheetData>
  <mergeCells count="20">
    <mergeCell ref="A1:L1"/>
    <mergeCell ref="A6:L6"/>
    <mergeCell ref="C2:L2"/>
    <mergeCell ref="B17:L17"/>
    <mergeCell ref="B8:L8"/>
    <mergeCell ref="A2:B2"/>
    <mergeCell ref="B13:L13"/>
    <mergeCell ref="C4:L4"/>
    <mergeCell ref="B10:L10"/>
    <mergeCell ref="B9:L9"/>
    <mergeCell ref="A4:B4"/>
    <mergeCell ref="A15:L15"/>
    <mergeCell ref="A11:L11"/>
    <mergeCell ref="B16:L16"/>
    <mergeCell ref="B7:L7"/>
    <mergeCell ref="B12:L12"/>
    <mergeCell ref="C3:L3"/>
    <mergeCell ref="A5:L5"/>
    <mergeCell ref="B14:L14"/>
    <mergeCell ref="A3:B3"/>
  </mergeCells>
  <pageMargins left="0.70866141732283472" right="0.70866141732283472" top="0.55118110236220474" bottom="0.15748031496062989" header="0.31496062992125978" footer="0.31496062992125978"/>
  <pageSetup scale="3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3</vt:i4>
      </vt:variant>
    </vt:vector>
  </HeadingPairs>
  <TitlesOfParts>
    <vt:vector size="8" baseType="lpstr">
      <vt:lpstr>Obiettivi FUNZ_NO_RESP</vt:lpstr>
      <vt:lpstr>OBIETTIVI ass.,monit.,sintesi.</vt:lpstr>
      <vt:lpstr>comportamenti Funz_INC_NO_ RESP</vt:lpstr>
      <vt:lpstr>RELAZIONE DI SINTESI</vt:lpstr>
      <vt:lpstr>Istruzioni Compilazione</vt:lpstr>
      <vt:lpstr>'comportamenti Funz_INC_NO_ RESP'!Area_stampa</vt:lpstr>
      <vt:lpstr>'Istruzioni Compilazione'!Area_stampa</vt:lpstr>
      <vt:lpstr>'OBIETTIVI ass.,monit.,sintesi.'!Area_stampa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Lorella</dc:creator>
  <cp:lastModifiedBy>ANNA RUSSO</cp:lastModifiedBy>
  <cp:lastPrinted>2026-03-11T08:45:38Z</cp:lastPrinted>
  <dcterms:created xsi:type="dcterms:W3CDTF">2014-11-14T17:12:20Z</dcterms:created>
  <dcterms:modified xsi:type="dcterms:W3CDTF">2026-05-11T14:28:25Z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0x010100922678ABFFCB434F89FA5D70886DF3F2</vt:lpwstr>
  </property>
  <property fmtid="{D5CDD505-2E9C-101B-9397-08002B2CF9AE}" pid="3" name="MSIP_Label_2ad0b24d-6422-44b0-b3de-abb3a9e8c81a_Enabled">
    <vt:lpwstr>true</vt:lpwstr>
  </property>
  <property fmtid="{D5CDD505-2E9C-101B-9397-08002B2CF9AE}" pid="4" name="MSIP_Label_2ad0b24d-6422-44b0-b3de-abb3a9e8c81a_SetDate">
    <vt:lpwstr>2023-04-21T08:34:06Z</vt:lpwstr>
  </property>
  <property fmtid="{D5CDD505-2E9C-101B-9397-08002B2CF9AE}" pid="5" name="MSIP_Label_2ad0b24d-6422-44b0-b3de-abb3a9e8c81a_Method">
    <vt:lpwstr>Standard</vt:lpwstr>
  </property>
  <property fmtid="{D5CDD505-2E9C-101B-9397-08002B2CF9AE}" pid="6" name="MSIP_Label_2ad0b24d-6422-44b0-b3de-abb3a9e8c81a_Name">
    <vt:lpwstr>defa4170-0d19-0005-0004-bc88714345d2</vt:lpwstr>
  </property>
  <property fmtid="{D5CDD505-2E9C-101B-9397-08002B2CF9AE}" pid="7" name="MSIP_Label_2ad0b24d-6422-44b0-b3de-abb3a9e8c81a_SiteId">
    <vt:lpwstr>2fcfe26a-bb62-46b0-b1e3-28f9da0c45fd</vt:lpwstr>
  </property>
  <property fmtid="{D5CDD505-2E9C-101B-9397-08002B2CF9AE}" pid="8" name="MSIP_Label_2ad0b24d-6422-44b0-b3de-abb3a9e8c81a_ActionId">
    <vt:lpwstr>272c7f52-9f7d-4427-9056-20a810fd8002</vt:lpwstr>
  </property>
  <property fmtid="{D5CDD505-2E9C-101B-9397-08002B2CF9AE}" pid="9" name="MSIP_Label_2ad0b24d-6422-44b0-b3de-abb3a9e8c81a_ContentBits">
    <vt:lpwstr>0</vt:lpwstr>
  </property>
</Properties>
</file>