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communitystudentiunina-my.sharepoint.com/personal/c_camerlingo_unina_it/Documents/new Ripartizione Organizzazione e Sviluppo/Ripartizione/PERFORMANCE AREA 2026/CU e CR 2026/assegnazione 2026CU_CR/"/>
    </mc:Choice>
  </mc:AlternateContent>
  <xr:revisionPtr revIDLastSave="108" documentId="13_ncr:1_{B0714844-D0A1-4AC8-8620-454DFB453E3D}" xr6:coauthVersionLast="47" xr6:coauthVersionMax="47" xr10:uidLastSave="{E4C9415C-0986-46C7-BD91-8F9BE40FBE18}"/>
  <bookViews>
    <workbookView xWindow="-108" yWindow="-108" windowWidth="23256" windowHeight="12456" tabRatio="791" firstSheet="2" activeTab="1" xr2:uid="{00000000-000D-0000-FFFF-FFFF00000000}"/>
  </bookViews>
  <sheets>
    <sheet name="Obiettivi EP_RESP" sheetId="15" r:id="rId1"/>
    <sheet name="Scheda Ass,Mon,Sint Obiettivi" sheetId="7" r:id="rId2"/>
    <sheet name="Scheda comportamenti EP_ resp" sheetId="8" r:id="rId3"/>
    <sheet name="RELAZIONE DI SINTESI" sheetId="9" r:id="rId4"/>
    <sheet name="Istruzioni Compilazione" sheetId="11" r:id="rId5"/>
  </sheets>
  <externalReferences>
    <externalReference r:id="rId6"/>
  </externalReferences>
  <definedNames>
    <definedName name="_xlnm.Print_Area" localSheetId="4">'Istruzioni Compilazione'!$A$1:$L$17</definedName>
    <definedName name="_xlnm.Print_Area" localSheetId="0">'Obiettivi EP_RESP'!$A$1:$H$13</definedName>
    <definedName name="_xlnm.Print_Area" localSheetId="1">'Scheda Ass,Mon,Sint Obiettivi'!$A$1:$T$17</definedName>
    <definedName name="_xlnm.Print_Area" localSheetId="2">'Scheda comportamenti EP_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7" l="1"/>
  <c r="D15" i="8"/>
  <c r="J15" i="8" s="1"/>
  <c r="D16" i="8"/>
  <c r="J16" i="8" s="1"/>
  <c r="D17" i="8"/>
  <c r="J17" i="8" s="1"/>
  <c r="D18" i="8"/>
  <c r="J18" i="8" s="1"/>
  <c r="D19" i="8"/>
  <c r="J19" i="8" s="1"/>
  <c r="D20" i="8"/>
  <c r="J20" i="8" s="1"/>
  <c r="D21" i="8"/>
  <c r="J21" i="8" s="1"/>
  <c r="D12" i="8"/>
  <c r="J12" i="8" s="1"/>
  <c r="O9" i="7"/>
  <c r="O10" i="7"/>
  <c r="O11" i="7"/>
  <c r="O12" i="7"/>
  <c r="O8" i="7"/>
  <c r="S9" i="7" l="1"/>
  <c r="S10" i="7"/>
  <c r="S11" i="7"/>
  <c r="S12" i="7"/>
  <c r="S8" i="7"/>
  <c r="S13" i="7" l="1"/>
  <c r="D14" i="8"/>
  <c r="J14" i="8" s="1"/>
  <c r="D13" i="8"/>
  <c r="J13" i="8" s="1"/>
  <c r="D11" i="8"/>
  <c r="J11" i="8" s="1"/>
  <c r="D10" i="8"/>
  <c r="J10" i="8" s="1"/>
  <c r="J22" i="8" l="1"/>
  <c r="J24" i="8" s="1"/>
  <c r="D22" i="8"/>
  <c r="C13" i="7" l="1"/>
  <c r="C22" i="8"/>
</calcChain>
</file>

<file path=xl/sharedStrings.xml><?xml version="1.0" encoding="utf-8"?>
<sst xmlns="http://schemas.openxmlformats.org/spreadsheetml/2006/main" count="255" uniqueCount="220">
  <si>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</si>
  <si>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</si>
  <si>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</si>
  <si>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</si>
  <si>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</si>
  <si>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</si>
  <si>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</si>
  <si>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</si>
  <si>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</si>
  <si>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</si>
  <si>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</si>
  <si>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</si>
  <si>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</si>
  <si>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</si>
  <si>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</si>
  <si>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</si>
  <si>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</si>
  <si>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</si>
  <si>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</si>
  <si>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</si>
  <si>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</si>
  <si>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</si>
  <si>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</si>
  <si>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</si>
  <si>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</si>
  <si>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</si>
  <si>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</si>
  <si>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</si>
  <si>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</si>
  <si>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</si>
  <si>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</si>
  <si>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t xml:space="preserve">
A. Percentuale di attuazione  delle misure  programmate nell'appendice 2.3.C .
</t>
    </r>
    <r>
      <rPr>
        <sz val="11"/>
        <color theme="1"/>
        <rFont val="Calibri"/>
        <family val="2"/>
        <scheme val="minor"/>
      </rPr>
      <t xml:space="preserve">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</si>
  <si>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</si>
  <si>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</si>
  <si>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Si segnala, salvo diverse disposioni in corso d'anno del Direttore Generale o del RPCT, che:
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t>
    </r>
    <r>
      <rPr>
        <sz val="11"/>
        <color theme="1"/>
        <rFont val="Calibri"/>
        <family val="2"/>
        <scheme val="minor"/>
      </rPr>
      <t>e B il soggetto valutatore</t>
    </r>
    <r>
      <rPr>
        <sz val="11"/>
        <rFont val="Calibri"/>
        <family val="2"/>
        <scheme val="minor"/>
      </rPr>
      <t xml:space="preserve"> procede verificando l'invio dei 3 monitoraggi entro il termine stabilito per ciascuno, attribuendo il 100% per l'invio entro i termini. In caso di mancato rispetto </t>
    </r>
    <r>
      <rPr>
        <sz val="11"/>
        <color theme="1"/>
        <rFont val="Calibri"/>
        <family val="2"/>
        <scheme val="minor"/>
      </rPr>
      <t>di uno o più termini  la percentuale di attuazione sarà individuata determinando la media tra i punteggi assegnati a ciascun monitoraggio come di seguito indicato:</t>
    </r>
    <r>
      <rPr>
        <sz val="11"/>
        <color rgb="FFFF0000"/>
        <rFont val="Calibri"/>
        <family val="2"/>
        <scheme val="minor"/>
      </rPr>
      <t xml:space="preserve">  
</t>
    </r>
    <r>
      <rPr>
        <sz val="11"/>
        <color theme="1"/>
        <rFont val="Calibri"/>
        <family val="2"/>
        <scheme val="minor"/>
      </rPr>
      <t>- in caso di 0 giorni di ritardo sarà attribuito un punteggio pari a 100;
- in caso di ritardo superiore a 10 giorni sarà attribuito un punteggio pari a 0;
-in caso di ritardo compreso tra 1 e 10 giorni sarà attribuito un punteggio calcolato proporzionalmente ai valori indicati.</t>
    </r>
    <r>
      <rPr>
        <sz val="11"/>
        <rFont val="Calibri"/>
        <family val="2"/>
        <scheme val="minor"/>
      </rPr>
      <t xml:space="preserve">
4. I report di monitoraggio dello stato di attuazionedegli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</si>
  <si>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</si>
  <si>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</si>
  <si>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</si>
  <si>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</si>
  <si>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</si>
  <si>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</si>
  <si>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DELLE ELEVATE PROFESSIONALITA'  RESPONSABILE DI STRUTTURA</t>
  </si>
  <si>
    <t>Scheda con gli obiettivi assegnati, i monitoraggi, la sintesi della rendicontazione finale, l'autovalutazione e la valutazione dei risultati raggiunti.</t>
  </si>
  <si>
    <t>Periodo di valutazione:</t>
  </si>
  <si>
    <t>Nome valutato/a :</t>
  </si>
  <si>
    <t>dott.ssa PAOLA PALADINO</t>
  </si>
  <si>
    <t xml:space="preserve">Incarico: </t>
  </si>
  <si>
    <t>Capo dell'Ufficio Formazione</t>
  </si>
  <si>
    <t>Soggetto valutatore:</t>
    <phoneticPr fontId="8" type="noConversion"/>
  </si>
  <si>
    <t>dott.ssa CARLA CAMERLINGO, dirigente dell'Area Organizzazione e Sviluppo</t>
  </si>
  <si>
    <t>Struttura di afferenza:</t>
  </si>
  <si>
    <t>Ufficio Formazione</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</si>
  <si>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</si>
  <si>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</si>
  <si>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</si>
  <si>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</si>
  <si>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</si>
  <si>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</si>
  <si>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</si>
  <si>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</si>
  <si>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</si>
  <si>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</si>
  <si>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</si>
  <si>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</si>
  <si>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</si>
  <si>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</si>
  <si>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</si>
  <si>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</si>
  <si>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n. report di monitoraggio inviati alla dirigente e alla Segreteria del DG</t>
  </si>
  <si>
    <r>
      <rPr>
        <b/>
        <sz val="11"/>
        <rFont val="Times New Roman"/>
        <family val="1"/>
      </rPr>
      <t>almeno 3</t>
    </r>
    <r>
      <rPr>
        <sz val="11"/>
        <rFont val="Times New Roman"/>
        <family val="1"/>
      </rPr>
      <t>- oltre agli eventuali report intermedi richiesti -</t>
    </r>
    <r>
      <rPr>
        <b/>
        <sz val="11"/>
        <rFont val="Times New Roman"/>
        <family val="1"/>
      </rPr>
      <t xml:space="preserve"> </t>
    </r>
    <r>
      <rPr>
        <sz val="11"/>
        <rFont val="Times New Roman"/>
        <family val="1"/>
      </rPr>
      <t>da inviare con pec agli indirizzi direzionegenerale@pec.unina.it e area.organizzazione-sviluppo@pec.unina.it: 
I monitoraggio da inviare entro il 15/06
II monitoraggio da inviare entro il 15/11
III monitoraggio - con aggiornamento al 31/12/2025 -  da inviare entro il 15/1/2027</t>
    </r>
  </si>
  <si>
    <t xml:space="preserve">Monitoraggio dello stato di attuazione di tutti gli obiettivi di performance 2026 correlati alla formazione del personale docente (e ricercatore)
</t>
  </si>
  <si>
    <t>1)  report di monitoraggio dei dati caricati in piattaforma relativamente alla formazione del personale docente (e ricercatore)
2) % di ore di formazione per la didattica innovativa erogate - con rilascio dell'attestato - al personale docente (e ricercatore), per le quali viene popolata la Piattaforma U-web formazione</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</si>
  <si>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</si>
  <si>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</si>
  <si>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</si>
  <si>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</si>
  <si>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</si>
  <si>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</si>
  <si>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</si>
  <si>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</si>
  <si>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</si>
  <si>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</si>
  <si>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</si>
  <si>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</si>
  <si>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</si>
  <si>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</si>
  <si>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</si>
  <si>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</si>
  <si>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</si>
  <si>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</si>
  <si>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</si>
  <si>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Dirigente/Responsabile di Struttura e del Direttore Generale</t>
  </si>
  <si>
    <t>SCHEDA  DI VALUTAZIONE DEI COMPORTAMENTI PER IL PERSONALE DELL'AREA DELLE ELEVATE PROFESSIONALITA'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</si>
  <si>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</si>
  <si>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</si>
  <si>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</si>
  <si>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</si>
  <si>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</si>
  <si>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</si>
  <si>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</si>
  <si>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</si>
  <si>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</si>
  <si>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</si>
  <si>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</si>
  <si>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</si>
  <si>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</si>
  <si>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anche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</si>
  <si>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</si>
  <si>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</si>
  <si>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</si>
  <si>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</si>
  <si>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LEADERSHIP - </t>
    </r>
    <r>
      <rPr>
        <i/>
        <sz val="8"/>
        <color rgb="FF000000"/>
        <rFont val="Verdana"/>
        <family val="2"/>
      </rPr>
      <t>Autorevolezza nel proprio ruolo e guida del gruppo</t>
    </r>
  </si>
  <si>
    <t>Autorevolezza e stile appropriato nella guida del proprio gruppo e nelle interazioni con l'esterno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</si>
  <si>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</si>
  <si>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</si>
  <si>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</si>
  <si>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</si>
  <si>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</si>
  <si>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con individuazione  delle azioni correttive da adottare.
A tal riguardo occorre tenere in considerazione anche l’impegno per assicurare il pieno raggiungimento da parte della struttura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</si>
  <si>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</si>
  <si>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dell'unità organizzativa, della performance individuale del personale della stessa e del proprio fascicolo di valutazione (invio al Dirigente/DG/Presidente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</si>
  <si>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</si>
  <si>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</si>
  <si>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</si>
  <si>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</si>
  <si>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</si>
  <si>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</si>
  <si>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</si>
  <si>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</si>
  <si>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</si>
  <si>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</si>
  <si>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</si>
  <si>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</si>
  <si>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</si>
  <si>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color rgb="FF000000"/>
        <rFont val="Calibri"/>
        <family val="2"/>
      </rPr>
      <t>*</t>
    </r>
    <r>
      <rPr>
        <sz val="10"/>
        <color rgb="FF000000"/>
        <rFont val="Calibri"/>
        <family val="2"/>
      </rPr>
      <t xml:space="preserve"> </t>
    </r>
    <r>
      <rPr>
        <i/>
        <sz val="10"/>
        <color rgb="FF000000"/>
        <rFont val="Calibri"/>
        <family val="2"/>
      </rPr>
      <t>Nell’assegnare il punteggio di valutazione da 1 a 4 per questa voce di comportamento, il Soggetto Valutatore dovrà tenere in debita considerazione anche il pieno raggiungimento o meno da parte dell’unita organizzativa (U.O.) degli obiettivi di continuità</t>
    </r>
    <r>
      <rPr>
        <sz val="10"/>
        <color rgb="FF00000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</si>
  <si>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</si>
  <si>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</si>
  <si>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</si>
  <si>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</si>
  <si>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Mai</t>
  </si>
  <si>
    <t>Scarso</t>
  </si>
  <si>
    <t>Il punteggio di valutazione, nella scala da 1 a 4, è calcolato secondo i seguenti criteri:</t>
  </si>
  <si>
    <t>Qualche volta</t>
  </si>
  <si>
    <t>Sufficiente</t>
  </si>
  <si>
    <r>
      <t xml:space="preserve">✓ 1 = mancato completamento di </t>
    </r>
    <r>
      <rPr>
        <b/>
        <u/>
        <sz val="8"/>
        <rFont val="Calibri"/>
        <family val="2"/>
        <scheme val="minor"/>
      </rPr>
      <t xml:space="preserve">tutta </t>
    </r>
    <r>
      <rPr>
        <b/>
        <sz val="8"/>
        <rFont val="Calibri"/>
        <family val="2"/>
        <scheme val="minor"/>
      </rPr>
      <t xml:space="preserve">la formazione obbligatoria;   </t>
    </r>
  </si>
  <si>
    <t>Spesso</t>
  </si>
  <si>
    <t>Buono</t>
  </si>
  <si>
    <t xml:space="preserve">✓ 2= ore di formazione fruite - con rilascio del relativo attestato nel 2026 – inferiore a 20,  inclusa la formazione obbligatoria;    </t>
  </si>
  <si>
    <t>Sempre</t>
  </si>
  <si>
    <t>Eccellente</t>
  </si>
  <si>
    <t xml:space="preserve">✓ 3 = ore di formazione fruite - con rilascio del relativo attestato nel 2026 – inferiore a 40 e pari o superiore a 20, inclusa la formazione obbligatoria;    </t>
  </si>
  <si>
    <t>Si riportano, di seguito, i parametri di corrispondenza tra valutazione e somma da erogare - quale premio di performance individuale -  così come previsti nei precedenti SMVP, salve le competenze della contrattazione collettiva integrativa:</t>
  </si>
  <si>
    <t xml:space="preserve">✓ 4 = ore di formazione fruite - con rilascio del relativo attestato nel 2026 - pari ad almeno 40, inclusa la formazione obbligatoria.    </t>
  </si>
  <si>
    <t>Fasce (**)</t>
  </si>
  <si>
    <t>% ponderata</t>
  </si>
  <si>
    <t>% di premio</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</si>
  <si>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</si>
  <si>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rispetto al massimo attribuibile</t>
  </si>
  <si>
    <t>✓ 1 = mancato completamento di tutta la formazione obbligatoria;</t>
  </si>
  <si>
    <t>1a fascia</t>
  </si>
  <si>
    <t>tra 85% e 100%</t>
  </si>
  <si>
    <t>✓ 2= ore di formazione fruite - con rilascio del relativo attestato nel 2026 –   inferiore al 50% rispetto a quelle pianificate (&lt;50%), inclusa la formazione obbligatoria;</t>
  </si>
  <si>
    <t>2a fascia</t>
  </si>
  <si>
    <t>tra 70% e 84%</t>
  </si>
  <si>
    <t>✓ 3 = ore di formazione fruite - con rilascio del relativo attestato nel 2026 –  superiore o pari al 50% e inferiore al 100% rispetto a quelle pianificate (&gt;= 50% e &lt; 100%), inclusa la formazione obbligatoria;</t>
  </si>
  <si>
    <t>3a fascia</t>
  </si>
  <si>
    <t>tra 60% e 69%</t>
  </si>
  <si>
    <t>✓ 4 = ore di formazione fruite - con rilascio del relativo attestato nel 2026 – pari al 100% di quelle pianificate, inclusa la formazione obbligatoria</t>
  </si>
  <si>
    <t>4a fascia</t>
  </si>
  <si>
    <t>tra 50% e 59%</t>
  </si>
  <si>
    <t>5a fascia</t>
  </si>
  <si>
    <t>tra 25,1% e 49,9%</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</si>
  <si>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</si>
  <si>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</si>
  <si>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</si>
  <si>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</si>
  <si>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</si>
  <si>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</si>
  <si>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</si>
  <si>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</si>
  <si>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</si>
  <si>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</si>
  <si>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</si>
  <si>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</si>
  <si>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</si>
  <si>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color rgb="FF000000"/>
        <rFont val="Calibri"/>
        <family val="2"/>
      </rPr>
      <t xml:space="preserve">Indicare il Soggetto Valutatore secondo il seguente schema riepilogativo.
</t>
    </r>
    <r>
      <rPr>
        <b/>
        <sz val="11"/>
        <color rgb="FF000000"/>
        <rFont val="Calibri"/>
        <family val="2"/>
      </rPr>
      <t xml:space="preserve">Soggetto Valutato </t>
    </r>
    <r>
      <rPr>
        <sz val="11"/>
        <color rgb="FF000000"/>
        <rFont val="Calibri"/>
        <family val="2"/>
      </rPr>
      <t>e Valutatore</t>
    </r>
    <r>
      <rPr>
        <b/>
        <sz val="11"/>
        <color rgb="FF000000"/>
        <rFont val="Calibri"/>
        <family val="2"/>
      </rPr>
      <t>:
- Capi degli Uffici presso le Aree:</t>
    </r>
    <r>
      <rPr>
        <sz val="11"/>
        <color rgb="FF000000"/>
        <rFont val="Calibri"/>
        <family val="2"/>
      </rPr>
      <t xml:space="preserve"> Dirigente;
</t>
    </r>
    <r>
      <rPr>
        <b/>
        <sz val="11"/>
        <color rgb="FF000000"/>
        <rFont val="Calibri"/>
        <family val="2"/>
      </rPr>
      <t>- Capi degli Uffici in staff al Direttore Generale/Rettore/Prorettrice:</t>
    </r>
    <r>
      <rPr>
        <sz val="11"/>
        <color rgb="FF000000"/>
        <rFont val="Calibri"/>
        <family val="2"/>
      </rPr>
      <t xml:space="preserve"> Direttore Generale;
</t>
    </r>
    <r>
      <rPr>
        <b/>
        <sz val="11"/>
        <color rgb="FF000000"/>
        <rFont val="Calibri"/>
        <family val="2"/>
      </rPr>
      <t>- Direttori/trici delle Biblioteche di Area:</t>
    </r>
    <r>
      <rPr>
        <sz val="11"/>
        <color rgb="FF000000"/>
        <rFont val="Calibri"/>
        <family val="2"/>
      </rPr>
      <t xml:space="preserve"> Presidente del CAB. </t>
    </r>
  </si>
  <si>
    <r>
      <rPr>
        <sz val="11"/>
        <color rgb="FF000000"/>
        <rFont val="Calibri"/>
        <family val="2"/>
      </rPr>
      <t xml:space="preserve">Indicare la Struttura di afferenza del Soggetto Valutato:
</t>
    </r>
    <r>
      <rPr>
        <b/>
        <sz val="11"/>
        <color rgb="FF000000"/>
        <rFont val="Calibri"/>
        <family val="2"/>
      </rPr>
      <t xml:space="preserve">- presso le Aree: </t>
    </r>
    <r>
      <rPr>
        <sz val="11"/>
        <color rgb="FF000000"/>
        <rFont val="Calibri"/>
        <family val="2"/>
      </rPr>
      <t xml:space="preserve">Area ....., Ufficio .....
</t>
    </r>
    <r>
      <rPr>
        <b/>
        <sz val="11"/>
        <color rgb="FF000000"/>
        <rFont val="Calibri"/>
        <family val="2"/>
      </rPr>
      <t xml:space="preserve">- presso gli Uffici in staff al Direttore Generale/Rettore/Prorettrice: </t>
    </r>
    <r>
      <rPr>
        <sz val="11"/>
        <color rgb="FF000000"/>
        <rFont val="Calibri"/>
        <family val="2"/>
      </rPr>
      <t xml:space="preserve">Ufficio ....
</t>
    </r>
    <r>
      <rPr>
        <b/>
        <sz val="11"/>
        <color rgb="FF000000"/>
        <rFont val="Calibri"/>
        <family val="2"/>
      </rPr>
      <t xml:space="preserve">- presso le Biblioteche di Area: </t>
    </r>
    <r>
      <rPr>
        <sz val="11"/>
        <color rgb="FF000000"/>
        <rFont val="Calibri"/>
        <family val="2"/>
      </rPr>
      <t>C.A.B., Biblioteca di Area ......</t>
    </r>
  </si>
  <si>
    <t>SCHEDA  DI VALUTAZIONE DEGLI OBIETTIVI OPERATIVI</t>
  </si>
  <si>
    <t>1. Assegnazione Obiettivi operativi</t>
  </si>
  <si>
    <r>
      <rPr>
        <b/>
        <sz val="10"/>
        <color rgb="FF000000"/>
        <rFont val="Verdana"/>
        <family val="2"/>
      </rPr>
      <t>Riportare nel foglio arancione (Scheda Assegnazione, Monitoraggio e Sintesi Obiettivi), gli obiettivi assegnati al Soggetto Valutato, avendo cura di compilare tutti i campi (Obiettivo, Peso, Indicatore e Target).
N.B.</t>
    </r>
    <r>
      <rPr>
        <sz val="10"/>
        <color rgb="FF000000"/>
        <rFont val="Verdana"/>
        <family val="2"/>
      </rPr>
      <t>:</t>
    </r>
    <r>
      <rPr>
        <u/>
        <sz val="10"/>
        <color rgb="FF000000"/>
        <rFont val="Verdana"/>
        <family val="2"/>
      </rPr>
      <t xml:space="preserve"> il peso complessivo assegnato agli Obiettivi deve essere pari a 100</t>
    </r>
    <r>
      <rPr>
        <sz val="10"/>
        <color rgb="FF000000"/>
        <rFont val="Verdana"/>
        <family val="2"/>
      </rPr>
      <t xml:space="preserve">. 
Gli obiettivi già assegnati con il PIAO alle diverse tipologie di incarichi (personale delle Aree dei Funzionari/Elevate Professionalità) sono riportati nel foglio rosso ("Obiettivi EP_RESP", estratto dal PIAO, tabella 2.2.3): per semplificare la trascrizione, si consiglia di tagliare ed incollare le celle corrispondenti e di riportarle nel foglio arancione ("Scheda Ass,Mon,Sint Obiettivi"). 
Qualora il Soggetto Valutatore, </t>
    </r>
    <r>
      <rPr>
        <b/>
        <sz val="10"/>
        <color rgb="FF000000"/>
        <rFont val="Verdana"/>
        <family val="2"/>
      </rPr>
      <t>in ragione del carico di lavoro o per altre motivazioni emerse in sede di confronto con il Soggetto Valutato</t>
    </r>
    <r>
      <rPr>
        <sz val="10"/>
        <color rgb="FF000000"/>
        <rFont val="Verdana"/>
        <family val="2"/>
      </rPr>
      <t>, non proceda entro il</t>
    </r>
    <r>
      <rPr>
        <b/>
        <sz val="10"/>
        <color rgb="FF000000"/>
        <rFont val="Verdana"/>
        <family val="2"/>
      </rPr>
      <t xml:space="preserve"> 31 marzo </t>
    </r>
    <r>
      <rPr>
        <sz val="10"/>
        <color rgb="FF000000"/>
        <rFont val="Verdana"/>
        <family val="2"/>
      </rPr>
      <t xml:space="preserve">a modifiche e/o integrazioni, restano in ogni caso assegnati gli obiettivi di cui al PIAO 2026-tab. 2.2.3 (foglio rosso "Obiettivi EP_RESP"): in tal caso, </t>
    </r>
    <r>
      <rPr>
        <b/>
        <sz val="10"/>
        <color rgb="FF000000"/>
        <rFont val="Verdana"/>
        <family val="2"/>
      </rPr>
      <t>non occorre</t>
    </r>
    <r>
      <rPr>
        <sz val="10"/>
        <color rgb="FF00000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EP_RESP"), raccordandosi con il Direttore Generale: a questo fine, compila la scheda (foglio arancione "Scheda Ass,Mon,Sint Obiettivi"), invia al Direttore Generale per la sottoscrizione e ne richiede la pubblicazione (scadenza: 15 aprile) all’Ufficio Relazioni con il pubblico-URP (con mail all’indirizzo daportale@unina.it) nell'apposita sezione del sito web (http://www.unina.it/ateneo/fascicoli_valutazione)
</t>
    </r>
    <r>
      <rPr>
        <b/>
        <sz val="10"/>
        <color rgb="FF000000"/>
        <rFont val="Verdana"/>
        <family val="2"/>
      </rPr>
      <t>ATTENZIONE! il Soggetto Valutatore (Dirigente/Responsabile di Struttura) si raccorda con il DG e sottoscrive unitamente allo stesso la scheda di Assegnazione (foglio arancione "Scheda Ass,Mon,Sint Obiettivi") 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</si>
  <si>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</si>
  <si>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</si>
  <si>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</si>
  <si>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xml:space="preserve">, comprovante i risultati raggiunti, mediante dati o altre evidenze oggettivamente riscontrabili; </t>
    </r>
    <r>
      <rPr>
        <strike/>
        <sz val="10"/>
        <color rgb="FFFF0000"/>
        <rFont val="Verdana"/>
        <family val="2"/>
      </rPr>
      <t xml:space="preserve">
</t>
    </r>
    <r>
      <rPr>
        <sz val="10"/>
        <color rgb="FF000000"/>
        <rFont val="Verdana"/>
        <family val="2"/>
      </rPr>
      <t>-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</si>
  <si>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</si>
  <si>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xml:space="preserve">, seguendo lo schema esemplificativo presente nel foglio dedicato. </t>
    </r>
    <r>
      <rPr>
        <sz val="10"/>
        <color rgb="FFED0000"/>
        <rFont val="Verdana"/>
        <family val="2"/>
      </rPr>
      <t>Potranno essere segnalati eventuali bisogni formativi/di addestramento, anche del personale afferente alla U.O.</t>
    </r>
    <r>
      <rPr>
        <sz val="10"/>
        <color rgb="FF000000"/>
        <rFont val="Verdana"/>
        <family val="2"/>
      </rPr>
      <t xml:space="preserve">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</si>
  <si>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</si>
  <si>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</si>
  <si>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</si>
  <si>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</si>
  <si>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rPr>
        <sz val="10"/>
        <color rgb="FF000000"/>
        <rFont val="Verdana"/>
        <family val="2"/>
      </rPr>
      <t>Con riferimento a ciascun indicatore di comportamento, va segnato nella colonna "</t>
    </r>
    <r>
      <rPr>
        <i/>
        <sz val="10"/>
        <color rgb="FF000000"/>
        <rFont val="Verdana"/>
        <family val="2"/>
      </rPr>
      <t>Punteggio autovalutazione"</t>
    </r>
    <r>
      <rPr>
        <sz val="10"/>
        <color rgb="FF000000"/>
        <rFont val="Verdana"/>
        <family val="2"/>
      </rPr>
      <t xml:space="preserve"> un </t>
    </r>
    <r>
      <rPr>
        <b/>
        <sz val="10"/>
        <color rgb="FF000000"/>
        <rFont val="Verdana"/>
        <family val="2"/>
      </rPr>
      <t>punteggio</t>
    </r>
    <r>
      <rPr>
        <sz val="10"/>
        <color rgb="FF000000"/>
        <rFont val="Verdana"/>
        <family val="2"/>
      </rPr>
      <t xml:space="preserve"> </t>
    </r>
    <r>
      <rPr>
        <b/>
        <sz val="10"/>
        <color rgb="FF000000"/>
        <rFont val="Verdana"/>
        <family val="2"/>
      </rPr>
      <t>da 1 a 4</t>
    </r>
    <r>
      <rPr>
        <sz val="10"/>
        <color rgb="FF000000"/>
        <rFont val="Verdana"/>
        <family val="2"/>
      </rPr>
      <t xml:space="preserve">, secondo la scala presente in coda alla Scheda Comportamenti:
- si ricorda che è necessario indicare </t>
    </r>
    <r>
      <rPr>
        <b/>
        <sz val="10"/>
        <color rgb="FF000000"/>
        <rFont val="Verdana"/>
        <family val="2"/>
      </rPr>
      <t xml:space="preserve">motivazioni sintetiche </t>
    </r>
    <r>
      <rPr>
        <sz val="10"/>
        <color rgb="FF000000"/>
        <rFont val="Verdana"/>
        <family val="2"/>
      </rPr>
      <t>(nella colonna  "</t>
    </r>
    <r>
      <rPr>
        <i/>
        <sz val="10"/>
        <color rgb="FF000000"/>
        <rFont val="Verdana"/>
        <family val="2"/>
      </rPr>
      <t>Commento a cura del Soggetto Valutato</t>
    </r>
    <r>
      <rPr>
        <sz val="10"/>
        <color rgb="FF00000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</si>
  <si>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</si>
  <si>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</si>
  <si>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</si>
  <si>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a mezzo protocollo all'Ufficio Relazioni Sindacali e Trattamento Accessorio;</t>
    </r>
    <r>
      <rPr>
        <b/>
        <sz val="10"/>
        <rFont val="Verdana"/>
        <family val="2"/>
      </rPr>
      <t>nel caso in cui il Valutato non sia in possesso di firma digitale,  l'invio dell'autovalutazione al Valutatore dovrà avvenire necessariamente tramite PEC,  con apposizione della firma olografa solo nella Relazione di sintesi da trasmettere in formato pdf;</t>
    </r>
    <r>
      <rPr>
        <b/>
        <sz val="10"/>
        <color rgb="FFFF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</si>
  <si>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</si>
  <si>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</si>
  <si>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r>
      <t xml:space="preserve">obiettivo AT- Rafforzamento e difesa dei valori etici e dell’integrità nella comunità accademica. 
</t>
    </r>
    <r>
      <rPr>
        <b/>
        <sz val="11"/>
        <color rgb="FF000000"/>
        <rFont val="Calibri"/>
        <scheme val="minor"/>
      </rPr>
      <t>Attuazione,</t>
    </r>
    <r>
      <rPr>
        <b/>
        <u/>
        <sz val="11"/>
        <color rgb="FF000000"/>
        <rFont val="Calibri"/>
        <scheme val="minor"/>
      </rPr>
      <t xml:space="preserve"> per la parte di competenza</t>
    </r>
    <r>
      <rPr>
        <b/>
        <sz val="11"/>
        <color rgb="FF000000"/>
        <rFont val="Calibri"/>
        <scheme val="minor"/>
      </rPr>
      <t xml:space="preserve">, delle seguenti azioni :
</t>
    </r>
    <r>
      <rPr>
        <sz val="11"/>
        <color rgb="FF000000"/>
        <rFont val="Calibri"/>
        <scheme val="minor"/>
      </rPr>
      <t xml:space="preserve">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t>
    </r>
  </si>
  <si>
    <t>Monitoraggio dello stato di attuazione degli obiettivi di performance 2026 correlati alla formazione del personale dirigenziale e tecnico-amministrativo e riportati nell' appendice 2.2 del PIAO 2026/2028</t>
  </si>
  <si>
    <t xml:space="preserve">Monitoraggio dello stato di avanzamento delle azioni previste nel PNA 2025 e nell'appendice 2.3.A del PIAO 2026/2028 correlate alla formazione del personale </t>
  </si>
  <si>
    <t xml:space="preserve">A. Percentuale di attuazione delle misure programmate nell'appendice 2.3.E .
B.Percentuale di attuazione delle misure programmate nell'appendice 2.3.C .
C. Percentuale di rispetto dei termini di invio dei monitoraggi da trasmettere alla dirigente, all’indirizzo PEC area.organizzazione-sviluppo@pec.unina.it:
- I monitoraggio: periodo 1 gennaio-30 giugno, da inviare entro il 15 luglio;
-II monitoraggio: periodo 1 luglio-31 ottobre, da inviare entro il 15 novembre;
- III monitoraggio: periodo 1 novembre-31 dicembre, da inviare entro il 15 febbraio
</t>
  </si>
  <si>
    <t xml:space="preserve">A) 100%
B) 100%
C) 100%
NOTA** (Sono fatte salve diverse disposizioni in corso d'anno del Direttore Generale o del RPCT): 
1. Nelle pagine web ‘dedicate’ (raggiungibili dai link pubblicati in area riservata, alla voce Anticorruzione) sono messi a disposizione i facsimili personalizzati da utilizzare; si veda il VADEMECUM CAPO UFFICIO nella pagina http://www.unina.it/trasparenza/at/area-organizzazione-sviluppo;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</si>
  <si>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t xml:space="preserve">n. report di monitoraggio inviati alla dirigente </t>
  </si>
  <si>
    <r>
      <rPr>
        <b/>
        <sz val="11"/>
        <rFont val="Times New Roman"/>
        <family val="1"/>
      </rPr>
      <t>almeno 3</t>
    </r>
    <r>
      <rPr>
        <sz val="11"/>
        <rFont val="Times New Roman"/>
        <family val="1"/>
      </rPr>
      <t>- oltre agli eventuali report intermedi richiesti -</t>
    </r>
    <r>
      <rPr>
        <b/>
        <sz val="11"/>
        <rFont val="Times New Roman"/>
        <family val="1"/>
      </rPr>
      <t xml:space="preserve"> </t>
    </r>
    <r>
      <rPr>
        <sz val="11"/>
        <rFont val="Times New Roman"/>
        <family val="1"/>
      </rPr>
      <t>da inviare con pec all'indirizzo  area.organizzazione-sviluppo@pec.unina.it: 
I monitoraggio da inviare entro il 15/06
II monitoraggio da inviare entro il 15/11
III monitoraggio - con aggiornamento al 31/12/2025 -  da inviare entro il 15/1/2027</t>
    </r>
  </si>
  <si>
    <r>
      <rPr>
        <b/>
        <sz val="11"/>
        <rFont val="Times New Roman"/>
        <family val="1"/>
      </rPr>
      <t>1) almeno 3</t>
    </r>
    <r>
      <rPr>
        <sz val="11"/>
        <rFont val="Times New Roman"/>
        <family val="1"/>
      </rPr>
      <t xml:space="preserve"> - oltre agli eventuali report intermedi richiesti - da inviare a Rettore/Prorettrice/Gruppo di Coordinamento e progettazione nominato dal Rettore  con DR 8311 del 27/11/2025.e, p.c,  alla dirigente con pec all' indirizzo area.organizzazione-sviluppo@pec.unina.it:: 
I monitoraggio da inviare entro il </t>
    </r>
    <r>
      <rPr>
        <b/>
        <sz val="11"/>
        <rFont val="Times New Roman"/>
        <family val="1"/>
      </rPr>
      <t>30/04;</t>
    </r>
    <r>
      <rPr>
        <sz val="11"/>
        <rFont val="Times New Roman"/>
        <family val="1"/>
      </rPr>
      <t xml:space="preserve">
II monitoraggio da inviare entro il 30/9
III monitoraggio - con aggiornamento al 31/12/2025 - da inviare entro il 15/1/2027
</t>
    </r>
    <r>
      <rPr>
        <b/>
        <sz val="11"/>
        <rFont val="Times New Roman"/>
        <family val="1"/>
      </rPr>
      <t>2) 100%</t>
    </r>
    <r>
      <rPr>
        <sz val="11"/>
        <rFont val="Times New Roman"/>
        <family val="1"/>
      </rPr>
      <t xml:space="preserve">
</t>
    </r>
  </si>
  <si>
    <t>4_2026
(correlato a Obiettivo  Org. Strttura n. 4 tab. 2.2.2 e Obiettivo Ist.  n. 11 B tab. 2.2.1)</t>
  </si>
  <si>
    <t>5_2026
(correlato a Obiettivo Ist. n. 11 C tab. 2.2.1)</t>
  </si>
  <si>
    <t xml:space="preserve">3_2026
(correlato alle azioni di cui all'appendice 2,3,A del PIAO e al PNA 2025
</t>
  </si>
  <si>
    <t>2_2026
(cfr. appendice 2,2,3 PIAO 2026/2028)</t>
  </si>
  <si>
    <t>1_2026
(cfr. appendice 2,2,3 PIAO 2026/2028)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</si>
</sst>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9"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trike/>
      <sz val="11"/>
      <color rgb="FFFF0000"/>
      <name val="Calibri"/>
      <family val="2"/>
      <scheme val="minor"/>
    </font>
    <font>
      <sz val="10"/>
      <color rgb="FFFF0000"/>
      <name val="Verdana"/>
      <family val="2"/>
    </font>
    <font>
      <b/>
      <sz val="10"/>
      <color rgb="FFFF0000"/>
      <name val="Verdana"/>
      <family val="2"/>
    </font>
    <font>
      <sz val="11"/>
      <color rgb="FFFF0000"/>
      <name val="Calibri"/>
      <family val="2"/>
      <scheme val="minor"/>
    </font>
    <font>
      <b/>
      <sz val="8"/>
      <name val="Calibri"/>
      <family val="2"/>
      <scheme val="minor"/>
    </font>
    <font>
      <sz val="8"/>
      <name val="Calibri"/>
      <family val="2"/>
      <scheme val="minor"/>
    </font>
    <font>
      <sz val="11"/>
      <color rgb="FF000000"/>
      <name val="Calibri"/>
      <family val="2"/>
    </font>
    <font>
      <b/>
      <sz val="11"/>
      <color rgb="FF000000"/>
      <name val="Calibri"/>
      <family val="2"/>
    </font>
    <font>
      <sz val="10"/>
      <color rgb="FF000000"/>
      <name val="Calibri"/>
      <family val="2"/>
    </font>
    <font>
      <b/>
      <strike/>
      <sz val="14"/>
      <name val="Calibri"/>
      <family val="2"/>
    </font>
    <font>
      <b/>
      <sz val="11"/>
      <color rgb="FFFF0000"/>
      <name val="Calibri"/>
      <family val="2"/>
      <scheme val="minor"/>
    </font>
    <font>
      <i/>
      <sz val="10"/>
      <color rgb="FF000000"/>
      <name val="Calibri"/>
      <family val="2"/>
    </font>
    <font>
      <strike/>
      <sz val="10"/>
      <color rgb="FFFF0000"/>
      <name val="Verdana"/>
      <family val="2"/>
    </font>
    <font>
      <sz val="11"/>
      <name val="Calibri"/>
      <family val="2"/>
      <scheme val="minor"/>
    </font>
    <font>
      <sz val="10"/>
      <name val="Calibri"/>
      <family val="2"/>
      <scheme val="minor"/>
    </font>
    <font>
      <b/>
      <sz val="10"/>
      <name val="Calibri"/>
      <family val="2"/>
      <scheme val="minor"/>
    </font>
    <font>
      <b/>
      <i/>
      <sz val="10"/>
      <name val="Calibri"/>
      <family val="2"/>
      <scheme val="minor"/>
    </font>
    <font>
      <b/>
      <u/>
      <sz val="11"/>
      <name val="Calibri"/>
      <family val="2"/>
      <scheme val="minor"/>
    </font>
    <font>
      <strike/>
      <sz val="10"/>
      <name val="Calibri"/>
      <family val="2"/>
      <scheme val="minor"/>
    </font>
    <font>
      <b/>
      <sz val="11"/>
      <name val="Calibri"/>
      <family val="2"/>
      <scheme val="minor"/>
    </font>
    <font>
      <b/>
      <i/>
      <sz val="11"/>
      <name val="Calibri"/>
      <family val="2"/>
      <scheme val="minor"/>
    </font>
    <font>
      <i/>
      <sz val="11"/>
      <name val="Calibri"/>
      <family val="2"/>
      <scheme val="minor"/>
    </font>
    <font>
      <sz val="8"/>
      <color theme="1"/>
      <name val="Calibri"/>
      <family val="2"/>
    </font>
    <font>
      <b/>
      <sz val="10"/>
      <color theme="1"/>
      <name val="Calibri"/>
      <family val="2"/>
    </font>
    <font>
      <b/>
      <sz val="11"/>
      <color rgb="FF000000"/>
      <name val="Calibri"/>
      <family val="2"/>
      <scheme val="minor"/>
    </font>
    <font>
      <sz val="11"/>
      <color rgb="FF000000"/>
      <name val="Calibri"/>
      <family val="2"/>
      <scheme val="minor"/>
    </font>
    <font>
      <b/>
      <u/>
      <sz val="8"/>
      <name val="Calibri"/>
      <family val="2"/>
      <scheme val="minor"/>
    </font>
    <font>
      <sz val="10"/>
      <color rgb="FFED0000"/>
      <name val="Verdana"/>
      <family val="2"/>
    </font>
    <font>
      <sz val="11"/>
      <color theme="1"/>
      <name val="Calibri"/>
      <family val="2"/>
      <scheme val="minor"/>
    </font>
    <font>
      <sz val="11"/>
      <color rgb="FF000000"/>
      <name val="Calibri"/>
      <scheme val="minor"/>
    </font>
    <font>
      <b/>
      <sz val="11"/>
      <color rgb="FF000000"/>
      <name val="Calibri"/>
      <scheme val="minor"/>
    </font>
    <font>
      <b/>
      <u/>
      <sz val="11"/>
      <color rgb="FF000000"/>
      <name val="Calibri"/>
      <scheme val="minor"/>
    </font>
    <font>
      <sz val="11"/>
      <color rgb="FF000000"/>
      <name val="Times New Roman"/>
      <family val="1"/>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FFCE3C"/>
        <bgColor indexed="64"/>
      </patternFill>
    </fill>
    <fill>
      <patternFill patternType="solid">
        <fgColor rgb="FFC5D3FF"/>
        <bgColor indexed="64"/>
      </patternFill>
    </fill>
    <fill>
      <patternFill patternType="solid">
        <fgColor rgb="FF7891B0"/>
        <bgColor indexed="64"/>
      </patternFill>
    </fill>
    <fill>
      <patternFill patternType="solid">
        <fgColor rgb="FFD9D9D9"/>
        <bgColor indexed="64"/>
      </patternFill>
    </fill>
    <fill>
      <patternFill patternType="solid">
        <fgColor rgb="FFD4D4D4"/>
        <bgColor indexed="64"/>
      </patternFill>
    </fill>
    <fill>
      <patternFill patternType="solid">
        <fgColor rgb="FFFFFF00"/>
        <bgColor indexed="64"/>
      </patternFill>
    </fill>
    <fill>
      <patternFill patternType="solid">
        <fgColor rgb="FFEBF1DE"/>
        <bgColor rgb="FF000000"/>
      </patternFill>
    </fill>
  </fills>
  <borders count="70">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rgb="FF000000"/>
      </top>
      <bottom style="thin">
        <color rgb="FF000000"/>
      </bottom>
      <diagonal/>
    </border>
  </borders>
  <cellStyleXfs count="4">
    <xf numFmtId="0" fontId="0" fillId="0" borderId="0"/>
    <xf numFmtId="0" fontId="1" fillId="0" borderId="0"/>
    <xf numFmtId="0" fontId="7" fillId="0" borderId="0"/>
    <xf numFmtId="9" fontId="74" fillId="0" borderId="0" applyFont="0" applyFill="0" applyBorder="0" applyAlignment="0" applyProtection="0"/>
  </cellStyleXfs>
  <cellXfs count="316">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41" fillId="6" borderId="4" xfId="0" applyFont="1" applyFill="1" applyBorder="1" applyAlignment="1">
      <alignment wrapText="1"/>
    </xf>
    <xf numFmtId="0" fontId="39"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44" fillId="0" borderId="0" xfId="0" applyFont="1" applyAlignment="1">
      <alignment horizontal="left" vertical="center" indent="4"/>
    </xf>
    <xf numFmtId="0" fontId="44" fillId="0" borderId="0" xfId="0" applyFont="1" applyAlignment="1">
      <alignment vertical="center"/>
    </xf>
    <xf numFmtId="0" fontId="46" fillId="0" borderId="19" xfId="0" applyFont="1" applyBorder="1" applyAlignment="1" applyProtection="1">
      <alignment vertical="center" wrapText="1"/>
      <protection locked="0"/>
    </xf>
    <xf numFmtId="0" fontId="49" fillId="5" borderId="0" xfId="0" applyFont="1" applyFill="1" applyAlignment="1">
      <alignment vertical="center" wrapText="1"/>
    </xf>
    <xf numFmtId="0" fontId="49" fillId="0" borderId="0" xfId="0" applyFont="1" applyProtection="1">
      <protection locked="0"/>
    </xf>
    <xf numFmtId="0" fontId="50" fillId="16" borderId="56" xfId="0" applyFont="1" applyFill="1" applyBorder="1" applyAlignment="1">
      <alignment horizontal="center" vertical="center" wrapText="1"/>
    </xf>
    <xf numFmtId="0" fontId="51" fillId="0" borderId="57" xfId="0" applyFont="1" applyBorder="1" applyAlignment="1">
      <alignment vertical="center" wrapText="1"/>
    </xf>
    <xf numFmtId="10" fontId="51" fillId="0" borderId="56" xfId="0" applyNumberFormat="1" applyFont="1" applyBorder="1" applyAlignment="1">
      <alignment horizontal="center" vertical="center" wrapText="1"/>
    </xf>
    <xf numFmtId="10" fontId="51" fillId="0" borderId="58" xfId="0" applyNumberFormat="1" applyFont="1" applyBorder="1" applyAlignment="1">
      <alignment horizontal="center" vertical="center" wrapText="1"/>
    </xf>
    <xf numFmtId="0" fontId="51" fillId="0" borderId="59" xfId="0" applyFont="1" applyBorder="1" applyAlignment="1">
      <alignment vertical="center" wrapText="1"/>
    </xf>
    <xf numFmtId="10" fontId="51" fillId="0" borderId="18" xfId="0" applyNumberFormat="1" applyFont="1" applyBorder="1" applyAlignment="1">
      <alignment horizontal="center" vertical="center" wrapText="1"/>
    </xf>
    <xf numFmtId="0" fontId="70" fillId="0" borderId="19" xfId="0" applyFont="1" applyBorder="1" applyAlignment="1">
      <alignment vertical="center" wrapText="1"/>
    </xf>
    <xf numFmtId="0" fontId="71" fillId="0" borderId="19" xfId="0" applyFont="1" applyBorder="1" applyAlignment="1">
      <alignment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50" fillId="16" borderId="62"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0" borderId="4" xfId="0" applyBorder="1" applyAlignment="1">
      <alignment vertical="center" wrapText="1"/>
    </xf>
    <xf numFmtId="0" fontId="19" fillId="2" borderId="24" xfId="0" applyFont="1" applyFill="1" applyBorder="1" applyAlignment="1" applyProtection="1">
      <alignment horizontal="center" vertical="center" wrapText="1"/>
      <protection locked="0"/>
    </xf>
    <xf numFmtId="0" fontId="3" fillId="11" borderId="19" xfId="0" applyFont="1" applyFill="1" applyBorder="1" applyAlignment="1" applyProtection="1">
      <alignment horizontal="center" vertical="center"/>
      <protection locked="0"/>
    </xf>
    <xf numFmtId="9" fontId="18" fillId="2" borderId="24" xfId="0" applyNumberFormat="1" applyFont="1" applyFill="1" applyBorder="1" applyAlignment="1" applyProtection="1">
      <alignment horizontal="justify" vertical="top" wrapText="1"/>
      <protection locked="0"/>
    </xf>
    <xf numFmtId="0" fontId="19" fillId="2" borderId="24" xfId="0" applyFont="1" applyFill="1" applyBorder="1" applyAlignment="1" applyProtection="1">
      <alignment horizontal="justify" vertical="top" wrapText="1"/>
      <protection locked="0"/>
    </xf>
    <xf numFmtId="17" fontId="18" fillId="2" borderId="24" xfId="0" applyNumberFormat="1" applyFont="1" applyFill="1" applyBorder="1" applyAlignment="1" applyProtection="1">
      <alignment horizontal="justify" vertical="top" wrapText="1"/>
      <protection locked="0"/>
    </xf>
    <xf numFmtId="0" fontId="0" fillId="0" borderId="24" xfId="0" applyBorder="1" applyAlignment="1" applyProtection="1">
      <alignment horizontal="justify" vertical="top" wrapText="1"/>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5" fillId="0" borderId="0" xfId="0" applyFont="1" applyAlignment="1" applyProtection="1">
      <alignment horizontal="justify" vertical="top" wrapText="1"/>
      <protection locked="0"/>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3" fillId="3" borderId="64" xfId="0" applyFont="1" applyFill="1" applyBorder="1" applyAlignment="1">
      <alignment vertical="center"/>
    </xf>
    <xf numFmtId="0" fontId="5" fillId="0" borderId="65" xfId="0" applyFont="1" applyBorder="1" applyAlignment="1">
      <alignment horizontal="center"/>
    </xf>
    <xf numFmtId="0" fontId="3" fillId="0" borderId="65" xfId="0" applyFont="1" applyBorder="1" applyAlignment="1">
      <alignment vertical="center" wrapText="1"/>
    </xf>
    <xf numFmtId="9" fontId="3" fillId="0" borderId="65" xfId="0" applyNumberFormat="1" applyFont="1" applyBorder="1" applyAlignment="1">
      <alignment horizontal="center" vertical="center"/>
    </xf>
    <xf numFmtId="9" fontId="3" fillId="6" borderId="63" xfId="0" applyNumberFormat="1" applyFont="1" applyFill="1" applyBorder="1" applyAlignment="1">
      <alignment horizontal="center" vertical="center"/>
    </xf>
    <xf numFmtId="0" fontId="36" fillId="14" borderId="65" xfId="0" applyFont="1" applyFill="1" applyBorder="1" applyAlignment="1">
      <alignment vertical="center" wrapText="1"/>
    </xf>
    <xf numFmtId="9" fontId="36" fillId="14" borderId="65" xfId="0" applyNumberFormat="1" applyFont="1" applyFill="1" applyBorder="1" applyAlignment="1">
      <alignment horizontal="center" vertical="center" wrapText="1"/>
    </xf>
    <xf numFmtId="9" fontId="3" fillId="6" borderId="63" xfId="0" applyNumberFormat="1" applyFont="1" applyFill="1" applyBorder="1" applyAlignment="1">
      <alignment horizontal="center" vertical="center" wrapText="1"/>
    </xf>
    <xf numFmtId="9" fontId="38" fillId="14" borderId="65" xfId="0" applyNumberFormat="1" applyFont="1" applyFill="1" applyBorder="1" applyAlignment="1">
      <alignment horizontal="center" vertical="center" wrapText="1"/>
    </xf>
    <xf numFmtId="0" fontId="3" fillId="0" borderId="66"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66" xfId="0" applyNumberFormat="1" applyFont="1" applyFill="1" applyBorder="1" applyAlignment="1">
      <alignment horizontal="center" vertical="center"/>
    </xf>
    <xf numFmtId="164" fontId="13" fillId="2" borderId="66" xfId="0" applyNumberFormat="1" applyFont="1" applyFill="1" applyBorder="1" applyAlignment="1" applyProtection="1">
      <alignment horizontal="justify" vertical="top" wrapText="1"/>
      <protection locked="0"/>
    </xf>
    <xf numFmtId="0" fontId="14" fillId="0" borderId="67" xfId="0" applyFont="1" applyBorder="1" applyAlignment="1" applyProtection="1">
      <alignment horizontal="justify" vertical="top" wrapText="1"/>
      <protection locked="0"/>
    </xf>
    <xf numFmtId="0" fontId="5" fillId="6" borderId="65" xfId="0" applyFont="1" applyFill="1" applyBorder="1" applyAlignment="1">
      <alignment horizontal="center"/>
    </xf>
    <xf numFmtId="0" fontId="2" fillId="3" borderId="65" xfId="0" applyFont="1" applyFill="1" applyBorder="1" applyAlignment="1">
      <alignment horizontal="left" vertical="center" wrapText="1"/>
    </xf>
    <xf numFmtId="9" fontId="2" fillId="3" borderId="65" xfId="0" applyNumberFormat="1" applyFont="1" applyFill="1" applyBorder="1" applyAlignment="1">
      <alignment horizontal="center" vertical="center" wrapText="1"/>
    </xf>
    <xf numFmtId="9" fontId="2" fillId="3" borderId="63" xfId="0" applyNumberFormat="1" applyFont="1" applyFill="1" applyBorder="1" applyAlignment="1">
      <alignment horizontal="center" vertical="center" wrapText="1"/>
    </xf>
    <xf numFmtId="0" fontId="3" fillId="3" borderId="68" xfId="0" applyFont="1" applyFill="1" applyBorder="1" applyAlignment="1">
      <alignment vertical="center"/>
    </xf>
    <xf numFmtId="0" fontId="3" fillId="0" borderId="0" xfId="0" applyFont="1" applyAlignment="1">
      <alignment vertical="center" wrapText="1"/>
    </xf>
    <xf numFmtId="0" fontId="3" fillId="0" borderId="0" xfId="0" applyFont="1" applyAlignment="1">
      <alignment vertical="center"/>
    </xf>
    <xf numFmtId="0" fontId="0" fillId="0" borderId="7" xfId="0" applyBorder="1"/>
    <xf numFmtId="0" fontId="60" fillId="17" borderId="7" xfId="0" applyFont="1" applyFill="1" applyBorder="1" applyAlignment="1">
      <alignment horizontal="center" vertical="center" wrapText="1"/>
    </xf>
    <xf numFmtId="0" fontId="60" fillId="21" borderId="4" xfId="0" applyFont="1" applyFill="1" applyBorder="1" applyAlignment="1">
      <alignment horizontal="center" vertical="center" wrapText="1"/>
    </xf>
    <xf numFmtId="0" fontId="63" fillId="0" borderId="0" xfId="0" applyFont="1" applyAlignment="1">
      <alignment vertical="center"/>
    </xf>
    <xf numFmtId="0" fontId="65" fillId="20" borderId="19" xfId="0" applyFont="1" applyFill="1" applyBorder="1" applyAlignment="1">
      <alignment horizontal="left" vertical="center" wrapText="1"/>
    </xf>
    <xf numFmtId="0" fontId="59" fillId="20" borderId="19" xfId="0" applyFont="1" applyFill="1" applyBorder="1" applyAlignment="1">
      <alignment horizontal="center" vertical="center" wrapText="1"/>
    </xf>
    <xf numFmtId="0" fontId="59" fillId="20" borderId="19" xfId="0" applyFont="1" applyFill="1" applyBorder="1" applyAlignment="1">
      <alignment vertical="center" wrapText="1"/>
    </xf>
    <xf numFmtId="0" fontId="59" fillId="20" borderId="19" xfId="0" applyFont="1" applyFill="1" applyBorder="1" applyAlignment="1">
      <alignment horizontal="left" vertical="center" wrapText="1"/>
    </xf>
    <xf numFmtId="0" fontId="60" fillId="19" borderId="1" xfId="0" applyFont="1" applyFill="1" applyBorder="1" applyAlignment="1">
      <alignment horizontal="left" vertical="center" wrapText="1"/>
    </xf>
    <xf numFmtId="0" fontId="60" fillId="17" borderId="7" xfId="0" applyFont="1" applyFill="1" applyBorder="1" applyAlignment="1">
      <alignment horizontal="left" vertical="center" wrapText="1"/>
    </xf>
    <xf numFmtId="0" fontId="59" fillId="0" borderId="0" xfId="0" applyFont="1" applyAlignment="1">
      <alignment vertical="center"/>
    </xf>
    <xf numFmtId="0" fontId="61" fillId="18" borderId="19" xfId="0" applyFont="1" applyFill="1" applyBorder="1" applyAlignment="1">
      <alignment horizontal="left" vertical="center" wrapText="1"/>
    </xf>
    <xf numFmtId="0" fontId="60" fillId="18" borderId="19" xfId="0" applyFont="1" applyFill="1" applyBorder="1" applyAlignment="1">
      <alignment horizontal="center" vertical="center" wrapText="1"/>
    </xf>
    <xf numFmtId="0" fontId="60" fillId="18" borderId="7" xfId="0" applyFont="1" applyFill="1" applyBorder="1" applyAlignment="1">
      <alignment vertical="center" wrapText="1"/>
    </xf>
    <xf numFmtId="0" fontId="60" fillId="18" borderId="4" xfId="0" applyFont="1" applyFill="1" applyBorder="1" applyAlignment="1">
      <alignment horizontal="left" vertical="center" wrapText="1"/>
    </xf>
    <xf numFmtId="0" fontId="60" fillId="19" borderId="4" xfId="0" applyFont="1" applyFill="1" applyBorder="1" applyAlignment="1">
      <alignment horizontal="left" vertical="center" wrapText="1"/>
    </xf>
    <xf numFmtId="9" fontId="60" fillId="17" borderId="7" xfId="0" applyNumberFormat="1" applyFont="1" applyFill="1" applyBorder="1" applyAlignment="1">
      <alignment horizontal="left" vertical="center" wrapText="1"/>
    </xf>
    <xf numFmtId="0" fontId="59" fillId="0" borderId="24" xfId="0" applyFont="1" applyBorder="1" applyAlignment="1">
      <alignment vertical="center"/>
    </xf>
    <xf numFmtId="0" fontId="59" fillId="18" borderId="34" xfId="0" applyFont="1" applyFill="1" applyBorder="1" applyAlignment="1">
      <alignment horizontal="left" vertical="center" wrapText="1"/>
    </xf>
    <xf numFmtId="0" fontId="59" fillId="18" borderId="34" xfId="0" applyFont="1" applyFill="1" applyBorder="1" applyAlignment="1">
      <alignment horizontal="center" vertical="center" wrapText="1"/>
    </xf>
    <xf numFmtId="0" fontId="59" fillId="18" borderId="24" xfId="0" applyFont="1" applyFill="1" applyBorder="1" applyAlignment="1">
      <alignment horizontal="left" vertical="center" wrapText="1"/>
    </xf>
    <xf numFmtId="0" fontId="49" fillId="0" borderId="0" xfId="0" applyFont="1" applyAlignment="1">
      <alignment horizontal="left" vertical="center" wrapText="1"/>
    </xf>
    <xf numFmtId="0" fontId="59" fillId="0" borderId="0" xfId="0" applyFont="1" applyAlignment="1">
      <alignment horizontal="left" vertical="center"/>
    </xf>
    <xf numFmtId="0" fontId="60" fillId="17" borderId="19" xfId="0" applyFont="1" applyFill="1" applyBorder="1" applyAlignment="1">
      <alignment horizontal="center" vertical="center" wrapText="1"/>
    </xf>
    <xf numFmtId="0" fontId="60" fillId="21" borderId="19" xfId="0" applyFont="1" applyFill="1" applyBorder="1" applyAlignment="1">
      <alignment horizontal="center" vertical="center" wrapText="1"/>
    </xf>
    <xf numFmtId="0" fontId="59" fillId="20" borderId="1" xfId="0" applyFont="1" applyFill="1" applyBorder="1" applyAlignment="1">
      <alignment horizontal="center" vertical="center" wrapText="1"/>
    </xf>
    <xf numFmtId="0" fontId="59" fillId="20" borderId="1" xfId="0" applyFont="1" applyFill="1" applyBorder="1" applyAlignment="1">
      <alignment horizontal="left" vertical="center" wrapText="1"/>
    </xf>
    <xf numFmtId="0" fontId="59" fillId="20" borderId="7" xfId="0" applyFont="1" applyFill="1" applyBorder="1" applyAlignment="1">
      <alignment horizontal="center" vertical="center" wrapText="1"/>
    </xf>
    <xf numFmtId="0" fontId="60" fillId="19" borderId="7" xfId="0" applyFont="1" applyFill="1" applyBorder="1" applyAlignment="1">
      <alignment horizontal="left" vertical="center" wrapText="1"/>
    </xf>
    <xf numFmtId="0" fontId="63" fillId="0" borderId="0" xfId="0" applyFont="1" applyAlignment="1">
      <alignment horizontal="left"/>
    </xf>
    <xf numFmtId="0" fontId="60" fillId="18" borderId="19" xfId="0" applyFont="1" applyFill="1" applyBorder="1" applyAlignment="1">
      <alignment horizontal="left" vertical="center" wrapText="1"/>
    </xf>
    <xf numFmtId="0" fontId="59" fillId="0" borderId="24" xfId="0" applyFont="1" applyBorder="1" applyAlignment="1">
      <alignment horizontal="left"/>
    </xf>
    <xf numFmtId="0" fontId="59" fillId="18" borderId="24" xfId="0" applyFont="1" applyFill="1" applyBorder="1" applyAlignment="1">
      <alignment horizontal="center" vertical="center" wrapText="1"/>
    </xf>
    <xf numFmtId="0" fontId="59" fillId="18" borderId="25" xfId="0" applyFont="1" applyFill="1" applyBorder="1" applyAlignment="1">
      <alignment horizontal="left" vertical="center" wrapText="1"/>
    </xf>
    <xf numFmtId="0" fontId="59" fillId="18" borderId="7" xfId="0" applyFont="1" applyFill="1" applyBorder="1" applyAlignment="1">
      <alignment horizontal="left" vertical="center" wrapText="1"/>
    </xf>
    <xf numFmtId="0" fontId="0" fillId="0" borderId="7" xfId="0" applyBorder="1" applyAlignment="1" applyProtection="1">
      <alignment horizontal="center" vertical="center" wrapText="1"/>
      <protection locked="0"/>
    </xf>
    <xf numFmtId="9" fontId="0" fillId="0" borderId="7" xfId="3" applyFont="1" applyBorder="1" applyAlignment="1" applyProtection="1">
      <alignment horizontal="center" vertical="center" wrapText="1"/>
      <protection locked="0"/>
    </xf>
    <xf numFmtId="0" fontId="60" fillId="0" borderId="19" xfId="0" applyFont="1" applyBorder="1" applyAlignment="1" applyProtection="1">
      <alignment horizontal="left" vertical="center" wrapText="1"/>
      <protection locked="0"/>
    </xf>
    <xf numFmtId="9" fontId="18" fillId="2" borderId="24" xfId="0" applyNumberFormat="1" applyFont="1" applyFill="1" applyBorder="1" applyAlignment="1" applyProtection="1">
      <alignment horizontal="center" vertical="center" wrapText="1"/>
      <protection locked="0"/>
    </xf>
    <xf numFmtId="0" fontId="20" fillId="2" borderId="26" xfId="0" applyFont="1" applyFill="1" applyBorder="1" applyAlignment="1" applyProtection="1">
      <alignment horizontal="left" vertical="center" wrapText="1"/>
      <protection locked="0"/>
    </xf>
    <xf numFmtId="0" fontId="75" fillId="0" borderId="19" xfId="0" applyFont="1" applyBorder="1" applyAlignment="1" applyProtection="1">
      <alignment vertical="center" wrapText="1"/>
      <protection locked="0"/>
    </xf>
    <xf numFmtId="0" fontId="56" fillId="23" borderId="0" xfId="0" applyFont="1" applyFill="1" applyAlignment="1">
      <alignment horizontal="center" vertical="center" wrapText="1"/>
    </xf>
    <xf numFmtId="0" fontId="18" fillId="2" borderId="25"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left"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78" fillId="2" borderId="25" xfId="0" applyNumberFormat="1" applyFont="1" applyFill="1" applyBorder="1" applyAlignment="1" applyProtection="1">
      <alignment horizontal="left" vertical="center" wrapText="1"/>
      <protection locked="0"/>
    </xf>
    <xf numFmtId="9" fontId="18" fillId="2" borderId="26" xfId="0" applyNumberFormat="1" applyFont="1" applyFill="1" applyBorder="1" applyAlignment="1" applyProtection="1">
      <alignment horizontal="left" vertical="center" wrapText="1"/>
      <protection locked="0"/>
    </xf>
    <xf numFmtId="9" fontId="18" fillId="2" borderId="25"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left" vertical="center" wrapText="1"/>
      <protection locked="0"/>
    </xf>
    <xf numFmtId="17" fontId="18" fillId="2" borderId="26" xfId="0" applyNumberFormat="1" applyFont="1" applyFill="1" applyBorder="1" applyAlignment="1" applyProtection="1">
      <alignment horizontal="left" vertical="center" wrapText="1"/>
      <protection locked="0"/>
    </xf>
    <xf numFmtId="0" fontId="78" fillId="2" borderId="69" xfId="0" applyFont="1" applyFill="1" applyBorder="1" applyAlignment="1" applyProtection="1">
      <alignment horizontal="left" vertical="center" wrapText="1"/>
      <protection locked="0"/>
    </xf>
    <xf numFmtId="0" fontId="20" fillId="2" borderId="26" xfId="0" applyFont="1" applyFill="1" applyBorder="1" applyAlignment="1" applyProtection="1">
      <alignment horizontal="left" vertical="center" wrapText="1"/>
      <protection locked="0"/>
    </xf>
    <xf numFmtId="0" fontId="18" fillId="2" borderId="69" xfId="0" applyFont="1" applyFill="1" applyBorder="1" applyAlignment="1" applyProtection="1">
      <alignment horizontal="left" vertical="center" wrapText="1"/>
      <protection locked="0"/>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9" fillId="17" borderId="60" xfId="0" applyFont="1" applyFill="1" applyBorder="1" applyAlignment="1">
      <alignment horizontal="center" vertical="center" wrapText="1"/>
    </xf>
    <xf numFmtId="0" fontId="29" fillId="17" borderId="0" xfId="0" applyFont="1" applyFill="1" applyAlignment="1">
      <alignment horizontal="center" vertical="center" wrapText="1"/>
    </xf>
    <xf numFmtId="0" fontId="59" fillId="22" borderId="3" xfId="0" applyFont="1" applyFill="1" applyBorder="1" applyAlignment="1">
      <alignment vertical="center" wrapText="1"/>
    </xf>
    <xf numFmtId="0" fontId="59" fillId="22" borderId="14" xfId="0" applyFont="1" applyFill="1" applyBorder="1" applyAlignment="1">
      <alignment vertical="center" wrapText="1"/>
    </xf>
    <xf numFmtId="0" fontId="59" fillId="22" borderId="2" xfId="0" applyFont="1" applyFill="1" applyBorder="1" applyAlignment="1">
      <alignment vertical="center" wrapText="1"/>
    </xf>
    <xf numFmtId="0" fontId="59" fillId="22" borderId="6" xfId="0" applyFont="1" applyFill="1" applyBorder="1" applyAlignment="1">
      <alignment vertical="center" wrapText="1"/>
    </xf>
    <xf numFmtId="0" fontId="59" fillId="22" borderId="10" xfId="0" applyFont="1" applyFill="1" applyBorder="1" applyAlignment="1">
      <alignment vertical="center" wrapText="1"/>
    </xf>
    <xf numFmtId="0" fontId="59" fillId="22" borderId="5" xfId="0" applyFont="1" applyFill="1" applyBorder="1" applyAlignment="1">
      <alignment vertical="center" wrapText="1"/>
    </xf>
    <xf numFmtId="0" fontId="29" fillId="17" borderId="7" xfId="0" applyFont="1" applyFill="1" applyBorder="1" applyAlignment="1">
      <alignment horizontal="center" vertical="center" wrapText="1"/>
    </xf>
    <xf numFmtId="0" fontId="59" fillId="17" borderId="6" xfId="0" applyFont="1" applyFill="1" applyBorder="1" applyAlignment="1">
      <alignment horizontal="left" vertical="center" wrapText="1"/>
    </xf>
    <xf numFmtId="0" fontId="59" fillId="17" borderId="10" xfId="0" applyFont="1" applyFill="1" applyBorder="1" applyAlignment="1">
      <alignment horizontal="left" vertical="center" wrapText="1"/>
    </xf>
    <xf numFmtId="0" fontId="59" fillId="17" borderId="5" xfId="0" applyFont="1" applyFill="1" applyBorder="1" applyAlignment="1">
      <alignment horizontal="left" vertical="center" wrapText="1"/>
    </xf>
    <xf numFmtId="0" fontId="50" fillId="24" borderId="9" xfId="0" applyFont="1" applyFill="1" applyBorder="1" applyAlignment="1">
      <alignment wrapText="1"/>
    </xf>
    <xf numFmtId="0" fontId="50" fillId="24" borderId="0" xfId="0" applyFont="1" applyFill="1" applyAlignment="1">
      <alignment wrapText="1"/>
    </xf>
    <xf numFmtId="0" fontId="50" fillId="24" borderId="8" xfId="0" applyFont="1" applyFill="1" applyBorder="1" applyAlignment="1">
      <alignment wrapText="1"/>
    </xf>
    <xf numFmtId="0" fontId="50" fillId="24" borderId="6" xfId="0" applyFont="1" applyFill="1" applyBorder="1" applyAlignment="1">
      <alignment wrapText="1"/>
    </xf>
    <xf numFmtId="0" fontId="50" fillId="24" borderId="10" xfId="0" applyFont="1" applyFill="1" applyBorder="1" applyAlignment="1">
      <alignment wrapText="1"/>
    </xf>
    <xf numFmtId="0" fontId="50" fillId="24" borderId="5" xfId="0" applyFont="1" applyFill="1" applyBorder="1" applyAlignment="1">
      <alignment wrapText="1"/>
    </xf>
    <xf numFmtId="0" fontId="50" fillId="24" borderId="3" xfId="0" applyFont="1" applyFill="1" applyBorder="1" applyAlignment="1">
      <alignment wrapText="1"/>
    </xf>
    <xf numFmtId="0" fontId="50" fillId="24" borderId="14" xfId="0" applyFont="1" applyFill="1" applyBorder="1" applyAlignment="1">
      <alignment wrapText="1"/>
    </xf>
    <xf numFmtId="0" fontId="50" fillId="24" borderId="2" xfId="0" applyFont="1" applyFill="1" applyBorder="1" applyAlignment="1">
      <alignment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69" fillId="0" borderId="0" xfId="0" applyFont="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5" fillId="0" borderId="0" xfId="0" applyFont="1" applyAlignment="1">
      <alignment horizontal="left" vertical="top" wrapText="1"/>
    </xf>
    <xf numFmtId="0" fontId="51" fillId="0" borderId="12"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53" xfId="0" applyFont="1" applyBorder="1" applyAlignment="1">
      <alignment horizontal="center" vertical="center" wrapText="1"/>
    </xf>
    <xf numFmtId="0" fontId="51" fillId="0" borderId="54" xfId="0" applyFont="1" applyBorder="1" applyAlignment="1">
      <alignment horizontal="center" vertical="center" wrapText="1"/>
    </xf>
    <xf numFmtId="0" fontId="68" fillId="0" borderId="7" xfId="0" applyFont="1" applyBorder="1" applyAlignment="1">
      <alignment horizontal="center" vertical="top" wrapText="1"/>
    </xf>
    <xf numFmtId="0" fontId="50" fillId="16" borderId="61" xfId="0" applyFont="1" applyFill="1" applyBorder="1" applyAlignment="1">
      <alignment horizontal="center" vertical="center" wrapText="1"/>
    </xf>
    <xf numFmtId="0" fontId="50" fillId="16" borderId="55" xfId="0" applyFont="1" applyFill="1" applyBorder="1" applyAlignment="1">
      <alignment horizontal="center" vertical="center" wrapText="1"/>
    </xf>
    <xf numFmtId="0" fontId="50" fillId="16" borderId="9" xfId="0" applyFont="1" applyFill="1" applyBorder="1" applyAlignment="1">
      <alignment horizontal="center" vertical="center" wrapText="1"/>
    </xf>
    <xf numFmtId="0" fontId="50" fillId="16" borderId="8" xfId="0" applyFont="1" applyFill="1" applyBorder="1" applyAlignment="1">
      <alignment horizontal="center" vertical="center" wrapText="1"/>
    </xf>
    <xf numFmtId="0" fontId="50" fillId="16" borderId="6" xfId="0" applyFont="1" applyFill="1" applyBorder="1" applyAlignment="1">
      <alignment horizontal="center" vertical="center" wrapText="1"/>
    </xf>
    <xf numFmtId="0" fontId="50" fillId="16" borderId="5" xfId="0" applyFont="1" applyFill="1" applyBorder="1" applyAlignment="1">
      <alignment horizontal="center" vertical="center"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15" fillId="6" borderId="7" xfId="0" applyFont="1" applyFill="1" applyBorder="1" applyAlignment="1">
      <alignment horizontal="left"/>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6" xfId="0" applyFont="1" applyFill="1" applyBorder="1" applyAlignment="1">
      <alignment horizontal="left" vertical="center"/>
    </xf>
    <xf numFmtId="0" fontId="54" fillId="0" borderId="9" xfId="0" applyFont="1" applyBorder="1" applyAlignment="1">
      <alignment horizontal="left" wrapText="1"/>
    </xf>
    <xf numFmtId="0" fontId="3" fillId="0" borderId="0" xfId="0" applyFont="1" applyAlignment="1">
      <alignment horizontal="left" wrapText="1"/>
    </xf>
    <xf numFmtId="0" fontId="3" fillId="0" borderId="9" xfId="0" applyFont="1" applyBorder="1" applyAlignment="1">
      <alignment horizontal="left" wrapText="1"/>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30"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vertical="center" wrapText="1"/>
    </xf>
    <xf numFmtId="0" fontId="25" fillId="13" borderId="13" xfId="0" applyFont="1" applyFill="1" applyBorder="1" applyAlignment="1">
      <alignment vertical="center" wrapText="1"/>
    </xf>
    <xf numFmtId="0" fontId="25" fillId="13" borderId="42" xfId="0" applyFont="1" applyFill="1" applyBorder="1" applyAlignment="1">
      <alignment vertical="center" wrapText="1"/>
    </xf>
    <xf numFmtId="0" fontId="43" fillId="0" borderId="0" xfId="0" applyFont="1" applyAlignment="1">
      <alignment horizontal="left" vertical="center" wrapText="1"/>
    </xf>
    <xf numFmtId="0" fontId="45" fillId="0" borderId="0" xfId="0" applyFont="1" applyAlignment="1">
      <alignment horizontal="left" vertical="center" wrapText="1"/>
    </xf>
    <xf numFmtId="0" fontId="44" fillId="0" borderId="0" xfId="0" applyFont="1" applyAlignment="1">
      <alignment horizontal="justify" vertical="center"/>
    </xf>
    <xf numFmtId="0" fontId="0" fillId="0" borderId="0" xfId="0"/>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53" fillId="5" borderId="7" xfId="0" applyFont="1" applyFill="1" applyBorder="1" applyAlignment="1" applyProtection="1">
      <alignment horizontal="left" vertical="center" wrapText="1"/>
      <protection locked="0"/>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25" fillId="2" borderId="1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47" fillId="2" borderId="13" xfId="0" applyFont="1" applyFill="1" applyBorder="1" applyAlignment="1">
      <alignment horizontal="left" vertical="center" wrapText="1"/>
    </xf>
    <xf numFmtId="0" fontId="47" fillId="2" borderId="42" xfId="0" applyFont="1" applyFill="1" applyBorder="1" applyAlignment="1">
      <alignment horizontal="left" vertical="center" wrapText="1"/>
    </xf>
  </cellXfs>
  <cellStyles count="4">
    <cellStyle name="Normale" xfId="0" builtinId="0"/>
    <cellStyle name="Normale 2" xfId="1" xr:uid="{00000000-0005-0000-0000-000001000000}"/>
    <cellStyle name="Normale 3" xfId="2" xr:uid="{00000000-0005-0000-0000-000002000000}"/>
    <cellStyle name="Percentuale"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rita.manzoni\Desktop\PIAO%202026_28%20e%20OBIETTIVI%202026\proposte%20obiettivi%202026%20CU\2026_FUNZIONARIO_RESP%20SMITH.xlsx" TargetMode="External"/><Relationship Id="rId2" Type="http://schemas.microsoft.com/office/2019/04/relationships/externalLinkLongPath" Target="2026_FUNZIONARIO_RESP%20SMITH.xlsx?85C5FE31" TargetMode="External"/><Relationship Id="rId1" Type="http://schemas.openxmlformats.org/officeDocument/2006/relationships/externalLinkPath" Target="file:///\\85C5FE31\2026_FUNZIONARIO_RESP%20SMI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Obiettivi FUNZ_RESP"/>
      <sheetName val="Scheda Ass,Mon,Sint Obiettivi"/>
      <sheetName val="Scheda comportamenti Funz_ resp"/>
      <sheetName val="RELAZIONE DI SINTESI"/>
      <sheetName val="Istruzioni Compilazione"/>
    </sheetNames>
    <sheetDataSet>
      <sheetData sheetId="0">
        <row r="12">
          <cell r="E12" t="str">
            <v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04E3A-38C7-48AD-9003-1D0FDE41AE8E}">
  <sheetPr>
    <tabColor rgb="FFFF0000"/>
  </sheetPr>
  <dimension ref="A1:H21"/>
  <sheetViews>
    <sheetView view="pageBreakPreview" topLeftCell="A11" zoomScaleNormal="100" zoomScaleSheetLayoutView="100" workbookViewId="0">
      <selection activeCell="E14" sqref="E14"/>
    </sheetView>
  </sheetViews>
  <sheetFormatPr defaultRowHeight="14.4" x14ac:dyDescent="0.3"/>
  <cols>
    <col min="1" max="1" width="6.6640625" style="138" bestFit="1" customWidth="1"/>
    <col min="2" max="2" width="22.88671875" style="137" customWidth="1"/>
    <col min="3" max="3" width="33.6640625" style="137" customWidth="1"/>
    <col min="4" max="4" width="78.6640625" style="137" customWidth="1"/>
    <col min="5" max="5" width="61" style="137" customWidth="1"/>
    <col min="6" max="6" width="48.44140625" customWidth="1"/>
    <col min="7" max="7" width="23.109375" customWidth="1"/>
    <col min="8" max="8" width="26.33203125" customWidth="1"/>
  </cols>
  <sheetData>
    <row r="1" spans="1:8" ht="57.75" customHeight="1" x14ac:dyDescent="0.3">
      <c r="B1" s="218" t="s">
        <v>0</v>
      </c>
      <c r="C1" s="219"/>
      <c r="D1" s="219"/>
      <c r="E1" s="219"/>
      <c r="F1" s="219"/>
    </row>
    <row r="2" spans="1:8" ht="27.6" x14ac:dyDescent="0.3">
      <c r="A2" s="139"/>
      <c r="B2" s="140" t="s">
        <v>1</v>
      </c>
      <c r="C2" s="140" t="s">
        <v>2</v>
      </c>
      <c r="D2" s="140" t="s">
        <v>3</v>
      </c>
      <c r="E2" s="140" t="s">
        <v>4</v>
      </c>
      <c r="F2" s="140" t="s">
        <v>5</v>
      </c>
      <c r="G2" s="140" t="s">
        <v>6</v>
      </c>
      <c r="H2" s="141" t="s">
        <v>7</v>
      </c>
    </row>
    <row r="3" spans="1:8" ht="187.2" x14ac:dyDescent="0.3">
      <c r="A3" s="142" t="s">
        <v>8</v>
      </c>
      <c r="B3" s="143" t="s">
        <v>9</v>
      </c>
      <c r="C3" s="144" t="s">
        <v>10</v>
      </c>
      <c r="D3" s="145" t="s">
        <v>11</v>
      </c>
      <c r="E3" s="146" t="s">
        <v>12</v>
      </c>
      <c r="F3" s="146" t="s">
        <v>13</v>
      </c>
      <c r="G3" s="147" t="s">
        <v>14</v>
      </c>
      <c r="H3" s="148" t="s">
        <v>15</v>
      </c>
    </row>
    <row r="4" spans="1:8" ht="58.5" customHeight="1" x14ac:dyDescent="0.3">
      <c r="A4" s="149"/>
      <c r="B4" s="220" t="s">
        <v>16</v>
      </c>
      <c r="C4" s="221"/>
      <c r="D4" s="221"/>
      <c r="E4" s="221"/>
      <c r="F4" s="221"/>
      <c r="G4" s="222"/>
      <c r="H4" s="149"/>
    </row>
    <row r="5" spans="1:8" ht="172.5" customHeight="1" x14ac:dyDescent="0.3">
      <c r="A5" s="149"/>
      <c r="B5" s="223" t="s">
        <v>17</v>
      </c>
      <c r="C5" s="224"/>
      <c r="D5" s="224"/>
      <c r="E5" s="224"/>
      <c r="F5" s="224"/>
      <c r="G5" s="225"/>
      <c r="H5" s="149"/>
    </row>
    <row r="6" spans="1:8" ht="248.4" x14ac:dyDescent="0.3">
      <c r="A6" s="142" t="s">
        <v>18</v>
      </c>
      <c r="B6" s="150" t="s">
        <v>19</v>
      </c>
      <c r="C6" s="151" t="s">
        <v>20</v>
      </c>
      <c r="D6" s="152" t="s">
        <v>21</v>
      </c>
      <c r="E6" s="152" t="s">
        <v>22</v>
      </c>
      <c r="F6" s="153" t="s">
        <v>23</v>
      </c>
      <c r="G6" s="154" t="s">
        <v>24</v>
      </c>
      <c r="H6" s="155" t="s">
        <v>25</v>
      </c>
    </row>
    <row r="7" spans="1:8" ht="43.2" x14ac:dyDescent="0.3">
      <c r="A7" s="156" t="s">
        <v>26</v>
      </c>
      <c r="B7" s="157" t="s">
        <v>1</v>
      </c>
      <c r="C7" s="158" t="s">
        <v>2</v>
      </c>
      <c r="D7" s="157" t="s">
        <v>27</v>
      </c>
      <c r="E7" s="157" t="s">
        <v>4</v>
      </c>
      <c r="F7" s="159" t="s">
        <v>28</v>
      </c>
      <c r="G7" s="160"/>
      <c r="H7" s="161"/>
    </row>
    <row r="8" spans="1:8" ht="56.25" customHeight="1" x14ac:dyDescent="0.3">
      <c r="B8" s="226" t="s">
        <v>29</v>
      </c>
      <c r="C8" s="226"/>
      <c r="D8" s="226"/>
      <c r="E8" s="226"/>
    </row>
    <row r="9" spans="1:8" ht="27.6" x14ac:dyDescent="0.3">
      <c r="A9"/>
      <c r="B9" s="162" t="s">
        <v>1</v>
      </c>
      <c r="C9" s="162" t="s">
        <v>2</v>
      </c>
      <c r="D9" s="162" t="s">
        <v>3</v>
      </c>
      <c r="E9" s="162" t="s">
        <v>4</v>
      </c>
      <c r="F9" s="162" t="s">
        <v>5</v>
      </c>
      <c r="G9" s="162" t="s">
        <v>6</v>
      </c>
      <c r="H9" s="163" t="s">
        <v>7</v>
      </c>
    </row>
    <row r="10" spans="1:8" ht="172.8" x14ac:dyDescent="0.3">
      <c r="A10" s="142" t="s">
        <v>8</v>
      </c>
      <c r="B10" s="164" t="s">
        <v>9</v>
      </c>
      <c r="C10" s="164" t="s">
        <v>10</v>
      </c>
      <c r="D10" s="165" t="s">
        <v>30</v>
      </c>
      <c r="E10" s="165" t="s">
        <v>31</v>
      </c>
      <c r="F10" s="166" t="s">
        <v>32</v>
      </c>
      <c r="G10" s="167" t="s">
        <v>14</v>
      </c>
      <c r="H10" s="148" t="s">
        <v>33</v>
      </c>
    </row>
    <row r="11" spans="1:8" ht="268.95" customHeight="1" x14ac:dyDescent="0.3">
      <c r="A11"/>
      <c r="B11" s="227" t="s">
        <v>34</v>
      </c>
      <c r="C11" s="228"/>
      <c r="D11" s="228"/>
      <c r="E11" s="228"/>
      <c r="F11" s="228"/>
      <c r="G11" s="229"/>
    </row>
    <row r="12" spans="1:8" ht="262.2" x14ac:dyDescent="0.3">
      <c r="A12" s="168" t="s">
        <v>18</v>
      </c>
      <c r="B12" s="150" t="s">
        <v>19</v>
      </c>
      <c r="C12" s="151" t="s">
        <v>20</v>
      </c>
      <c r="D12" s="169" t="s">
        <v>35</v>
      </c>
      <c r="E12" s="169" t="s">
        <v>36</v>
      </c>
      <c r="F12" s="153" t="s">
        <v>37</v>
      </c>
      <c r="G12" s="154" t="s">
        <v>24</v>
      </c>
      <c r="H12" s="155" t="s">
        <v>38</v>
      </c>
    </row>
    <row r="13" spans="1:8" ht="72" x14ac:dyDescent="0.3">
      <c r="A13" s="170" t="s">
        <v>26</v>
      </c>
      <c r="B13" s="159" t="s">
        <v>1</v>
      </c>
      <c r="C13" s="171" t="s">
        <v>39</v>
      </c>
      <c r="D13" s="159" t="s">
        <v>40</v>
      </c>
      <c r="E13" s="172" t="s">
        <v>4</v>
      </c>
      <c r="F13" s="173" t="s">
        <v>28</v>
      </c>
      <c r="G13" s="149"/>
      <c r="H13" s="149"/>
    </row>
    <row r="16" spans="1:8" ht="409.5" customHeight="1" x14ac:dyDescent="0.3"/>
    <row r="20" ht="53.25" customHeight="1" x14ac:dyDescent="0.3"/>
    <row r="21" ht="149.25" customHeight="1" x14ac:dyDescent="0.3"/>
  </sheetData>
  <sheetProtection algorithmName="SHA-512" hashValue="PCn6irulKWKF3fv1qvj5LK6UEEwKY4HIx1myjmUiWeaHvdWERTGpa9vLlCHaGKO+yOtq+oVf21DPWaqMI12CYA==" saltValue="WRVBhcjnjBO3h56bCi8y8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7"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U18"/>
  <sheetViews>
    <sheetView tabSelected="1" view="pageBreakPreview" topLeftCell="A8" zoomScale="70" zoomScaleNormal="70" zoomScaleSheetLayoutView="70" workbookViewId="0">
      <selection activeCell="D9" sqref="D9:E9"/>
    </sheetView>
  </sheetViews>
  <sheetFormatPr defaultColWidth="12.88671875" defaultRowHeight="14.4" x14ac:dyDescent="0.3"/>
  <cols>
    <col min="1" max="1" width="20.6640625" style="6" customWidth="1"/>
    <col min="2" max="2" width="101.44140625" style="6" customWidth="1"/>
    <col min="3" max="3" width="13.109375" style="6" customWidth="1"/>
    <col min="4" max="4" width="18.5546875" style="6" customWidth="1"/>
    <col min="5" max="5" width="77.5546875" style="6" customWidth="1"/>
    <col min="6" max="6" width="15.44140625" style="6" customWidth="1"/>
    <col min="7" max="7" width="61.109375" style="6" customWidth="1"/>
    <col min="8" max="8" width="23" style="6" customWidth="1"/>
    <col min="9" max="9" width="19" style="6" customWidth="1"/>
    <col min="10" max="10" width="21.109375" style="6" customWidth="1"/>
    <col min="11" max="11" width="12.5546875" style="6" customWidth="1"/>
    <col min="12" max="12" width="25.5546875" style="6" customWidth="1"/>
    <col min="13" max="13" width="17.109375" style="6" customWidth="1"/>
    <col min="14" max="14" width="15.109375" style="6" customWidth="1"/>
    <col min="15" max="15" width="10.6640625" style="6" customWidth="1"/>
    <col min="16" max="16" width="2.109375" style="6" customWidth="1"/>
    <col min="17" max="17" width="11.6640625" style="6" customWidth="1"/>
    <col min="18" max="18" width="11.88671875" style="6" customWidth="1"/>
    <col min="19" max="19" width="16.88671875" style="6" bestFit="1" customWidth="1"/>
    <col min="20" max="20" width="30.33203125" style="6" customWidth="1"/>
    <col min="21" max="16384" width="12.88671875" style="6"/>
  </cols>
  <sheetData>
    <row r="1" spans="1:20" ht="15" customHeight="1" x14ac:dyDescent="0.3">
      <c r="A1" s="61"/>
      <c r="B1" s="200" t="s">
        <v>41</v>
      </c>
      <c r="C1" s="201"/>
      <c r="D1" s="201"/>
      <c r="E1" s="201"/>
      <c r="F1" s="201"/>
      <c r="G1" s="201"/>
      <c r="H1" s="201"/>
      <c r="I1" s="201"/>
      <c r="J1" s="201"/>
      <c r="K1" s="201"/>
      <c r="L1" s="201"/>
      <c r="M1" s="201"/>
      <c r="N1" s="201"/>
      <c r="O1" s="201"/>
      <c r="P1" s="201"/>
      <c r="Q1" s="201"/>
      <c r="R1" s="201"/>
      <c r="S1" s="201"/>
      <c r="T1" s="202"/>
    </row>
    <row r="2" spans="1:20" ht="15" customHeight="1" x14ac:dyDescent="0.3">
      <c r="A2" s="61"/>
      <c r="B2" s="203" t="s">
        <v>42</v>
      </c>
      <c r="C2" s="204"/>
      <c r="D2" s="204"/>
      <c r="E2" s="204"/>
      <c r="F2" s="204"/>
      <c r="G2" s="204"/>
      <c r="H2" s="204"/>
      <c r="I2" s="204"/>
      <c r="J2" s="204"/>
      <c r="K2" s="204"/>
      <c r="L2" s="204"/>
      <c r="M2" s="204"/>
      <c r="N2" s="204"/>
      <c r="O2" s="204"/>
      <c r="P2" s="204"/>
      <c r="Q2" s="204"/>
      <c r="R2" s="204"/>
      <c r="S2" s="204"/>
      <c r="T2" s="205"/>
    </row>
    <row r="3" spans="1:20" ht="22.5" customHeight="1" x14ac:dyDescent="0.3">
      <c r="A3" s="61"/>
      <c r="B3" s="214" t="s">
        <v>43</v>
      </c>
      <c r="C3" s="214"/>
      <c r="D3" s="216">
        <v>2026</v>
      </c>
      <c r="E3" s="216"/>
      <c r="F3" s="216"/>
      <c r="G3" s="216"/>
      <c r="H3" s="216"/>
      <c r="I3" s="216"/>
      <c r="J3" s="216"/>
      <c r="K3" s="216"/>
      <c r="L3" s="216"/>
      <c r="M3" s="216"/>
      <c r="N3" s="216"/>
      <c r="O3" s="216"/>
      <c r="P3" s="216"/>
      <c r="Q3" s="216"/>
      <c r="R3" s="216"/>
      <c r="S3" s="216"/>
      <c r="T3" s="216"/>
    </row>
    <row r="4" spans="1:20" ht="24" customHeight="1" x14ac:dyDescent="0.3">
      <c r="A4" s="61"/>
      <c r="B4" s="214" t="s">
        <v>44</v>
      </c>
      <c r="C4" s="214"/>
      <c r="D4" s="196" t="s">
        <v>45</v>
      </c>
      <c r="E4" s="197"/>
      <c r="F4" s="197"/>
      <c r="G4" s="198"/>
      <c r="H4" s="86" t="s">
        <v>46</v>
      </c>
      <c r="I4" s="196" t="s">
        <v>47</v>
      </c>
      <c r="J4" s="197"/>
      <c r="K4" s="197"/>
      <c r="L4" s="197"/>
      <c r="M4" s="197"/>
      <c r="N4" s="197"/>
      <c r="O4" s="197"/>
      <c r="P4" s="197"/>
      <c r="Q4" s="197"/>
      <c r="R4" s="197"/>
      <c r="S4" s="197"/>
      <c r="T4" s="199"/>
    </row>
    <row r="5" spans="1:20" ht="24.75" customHeight="1" x14ac:dyDescent="0.3">
      <c r="A5" s="61"/>
      <c r="B5" s="215" t="s">
        <v>48</v>
      </c>
      <c r="C5" s="215"/>
      <c r="D5" s="217" t="s">
        <v>49</v>
      </c>
      <c r="E5" s="217"/>
      <c r="F5" s="217"/>
      <c r="G5" s="217"/>
      <c r="H5" s="217"/>
      <c r="I5" s="217"/>
      <c r="J5" s="217"/>
      <c r="K5" s="217"/>
      <c r="L5" s="217"/>
      <c r="M5" s="217"/>
      <c r="N5" s="217"/>
      <c r="O5" s="217"/>
      <c r="P5" s="217"/>
      <c r="Q5" s="217"/>
      <c r="R5" s="217"/>
      <c r="S5" s="217"/>
      <c r="T5" s="217"/>
    </row>
    <row r="6" spans="1:20" ht="24.75" customHeight="1" x14ac:dyDescent="0.3">
      <c r="A6" s="61"/>
      <c r="B6" s="215" t="s">
        <v>50</v>
      </c>
      <c r="C6" s="215"/>
      <c r="D6" s="217" t="s">
        <v>51</v>
      </c>
      <c r="E6" s="217"/>
      <c r="F6" s="217"/>
      <c r="G6" s="217"/>
      <c r="H6" s="217"/>
      <c r="I6" s="217"/>
      <c r="J6" s="217"/>
      <c r="K6" s="217"/>
      <c r="L6" s="217"/>
      <c r="M6" s="217"/>
      <c r="N6" s="217"/>
      <c r="O6" s="217"/>
      <c r="P6" s="217"/>
      <c r="Q6" s="217"/>
      <c r="R6" s="217"/>
      <c r="S6" s="217"/>
      <c r="T6" s="217"/>
    </row>
    <row r="7" spans="1:20" ht="117" customHeight="1" x14ac:dyDescent="0.3">
      <c r="A7" s="49" t="s">
        <v>52</v>
      </c>
      <c r="B7" s="48" t="s">
        <v>53</v>
      </c>
      <c r="C7" s="30" t="s">
        <v>54</v>
      </c>
      <c r="D7" s="183" t="s">
        <v>55</v>
      </c>
      <c r="E7" s="184"/>
      <c r="F7" s="183" t="s">
        <v>56</v>
      </c>
      <c r="G7" s="184"/>
      <c r="H7" s="30" t="s">
        <v>57</v>
      </c>
      <c r="I7" s="30" t="s">
        <v>58</v>
      </c>
      <c r="J7" s="30" t="s">
        <v>59</v>
      </c>
      <c r="K7" s="30" t="s">
        <v>58</v>
      </c>
      <c r="L7" s="30" t="s">
        <v>60</v>
      </c>
      <c r="M7" s="30" t="s">
        <v>61</v>
      </c>
      <c r="N7" s="30" t="s">
        <v>62</v>
      </c>
      <c r="O7" s="30" t="s">
        <v>63</v>
      </c>
      <c r="P7" s="212"/>
      <c r="Q7" s="30" t="s">
        <v>64</v>
      </c>
      <c r="R7" s="30" t="s">
        <v>65</v>
      </c>
      <c r="S7" s="30" t="s">
        <v>66</v>
      </c>
      <c r="T7" s="31" t="s">
        <v>67</v>
      </c>
    </row>
    <row r="8" spans="1:20" ht="387" customHeight="1" x14ac:dyDescent="0.3">
      <c r="A8" s="174" t="s">
        <v>219</v>
      </c>
      <c r="B8" s="179" t="s">
        <v>207</v>
      </c>
      <c r="C8" s="175">
        <v>0.25</v>
      </c>
      <c r="D8" s="191" t="s">
        <v>210</v>
      </c>
      <c r="E8" s="192"/>
      <c r="F8" s="185" t="s">
        <v>211</v>
      </c>
      <c r="G8" s="186"/>
      <c r="H8" s="107"/>
      <c r="I8" s="108"/>
      <c r="J8" s="108"/>
      <c r="K8" s="108"/>
      <c r="L8" s="108"/>
      <c r="M8" s="108"/>
      <c r="N8" s="105"/>
      <c r="O8" s="39" t="str">
        <f>IF(N8&gt;0,IF(AND(N8&gt;=0,N8&lt;61),1,IF(AND(N8&gt;=61,N8&lt;81),2,IF(AND(N8&gt;=81,N8&lt;91),3,IF(AND(N8&gt;=91,N8&lt;=100),4)))),"")</f>
        <v/>
      </c>
      <c r="P8" s="212"/>
      <c r="Q8" s="29"/>
      <c r="R8" s="29"/>
      <c r="S8" s="68">
        <f>C8*R8/100</f>
        <v>0</v>
      </c>
      <c r="T8" s="110"/>
    </row>
    <row r="9" spans="1:20" ht="99.6" customHeight="1" x14ac:dyDescent="0.3">
      <c r="A9" s="174" t="s">
        <v>218</v>
      </c>
      <c r="B9" s="176" t="s">
        <v>35</v>
      </c>
      <c r="C9" s="175">
        <v>0.05</v>
      </c>
      <c r="D9" s="193" t="str">
        <f>'[1]Obiettivi FUNZ_RESP'!$E$12</f>
        <v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v>
      </c>
      <c r="E9" s="182"/>
      <c r="F9" s="187">
        <v>1</v>
      </c>
      <c r="G9" s="188"/>
      <c r="H9" s="109"/>
      <c r="I9" s="108"/>
      <c r="J9" s="108"/>
      <c r="K9" s="108"/>
      <c r="L9" s="108"/>
      <c r="M9" s="108"/>
      <c r="N9" s="105"/>
      <c r="O9" s="39" t="str">
        <f t="shared" ref="O9:O12" si="0">IF(N9&gt;0,IF(AND(N9&gt;=0,N9&lt;61),1,IF(AND(N9&gt;=61,N9&lt;81),2,IF(AND(N9&gt;=81,N9&lt;91),3,IF(AND(N9&gt;=91,N9&lt;=100),4)))),"")</f>
        <v/>
      </c>
      <c r="P9" s="212"/>
      <c r="Q9" s="29"/>
      <c r="R9" s="29"/>
      <c r="S9" s="68">
        <f t="shared" ref="S9:S12" si="1">C9*R9/100</f>
        <v>0</v>
      </c>
      <c r="T9" s="110"/>
    </row>
    <row r="10" spans="1:20" ht="238.5" customHeight="1" x14ac:dyDescent="0.3">
      <c r="A10" s="174" t="s">
        <v>217</v>
      </c>
      <c r="B10" s="178" t="s">
        <v>209</v>
      </c>
      <c r="C10" s="177">
        <v>0.2</v>
      </c>
      <c r="D10" s="194" t="s">
        <v>212</v>
      </c>
      <c r="E10" s="195"/>
      <c r="F10" s="189" t="s">
        <v>213</v>
      </c>
      <c r="G10" s="190"/>
      <c r="H10" s="109"/>
      <c r="I10" s="108"/>
      <c r="J10" s="108"/>
      <c r="K10" s="108"/>
      <c r="L10" s="108"/>
      <c r="M10" s="108"/>
      <c r="N10" s="105"/>
      <c r="O10" s="39" t="str">
        <f t="shared" si="0"/>
        <v/>
      </c>
      <c r="P10" s="212"/>
      <c r="Q10" s="29"/>
      <c r="R10" s="29"/>
      <c r="S10" s="68">
        <f t="shared" si="1"/>
        <v>0</v>
      </c>
      <c r="T10" s="110"/>
    </row>
    <row r="11" spans="1:20" ht="127.5" customHeight="1" x14ac:dyDescent="0.3">
      <c r="A11" s="174" t="s">
        <v>215</v>
      </c>
      <c r="B11" s="178" t="s">
        <v>208</v>
      </c>
      <c r="C11" s="177">
        <v>0.2</v>
      </c>
      <c r="D11" s="194" t="s">
        <v>68</v>
      </c>
      <c r="E11" s="195"/>
      <c r="F11" s="189" t="s">
        <v>69</v>
      </c>
      <c r="G11" s="190"/>
      <c r="H11" s="109"/>
      <c r="I11" s="108"/>
      <c r="J11" s="108"/>
      <c r="K11" s="108"/>
      <c r="L11" s="108"/>
      <c r="M11" s="108"/>
      <c r="N11" s="105"/>
      <c r="O11" s="39" t="str">
        <f t="shared" si="0"/>
        <v/>
      </c>
      <c r="P11" s="212"/>
      <c r="Q11" s="29"/>
      <c r="R11" s="29"/>
      <c r="S11" s="68">
        <f t="shared" si="1"/>
        <v>0</v>
      </c>
      <c r="T11" s="110"/>
    </row>
    <row r="12" spans="1:20" ht="176.25" customHeight="1" x14ac:dyDescent="0.3">
      <c r="A12" s="174" t="s">
        <v>216</v>
      </c>
      <c r="B12" s="178" t="s">
        <v>70</v>
      </c>
      <c r="C12" s="177">
        <v>0.3</v>
      </c>
      <c r="D12" s="181" t="s">
        <v>71</v>
      </c>
      <c r="E12" s="182"/>
      <c r="F12" s="181" t="s">
        <v>214</v>
      </c>
      <c r="G12" s="182"/>
      <c r="H12" s="107"/>
      <c r="I12" s="108"/>
      <c r="J12" s="108"/>
      <c r="K12" s="108"/>
      <c r="L12" s="108"/>
      <c r="M12" s="108"/>
      <c r="N12" s="105"/>
      <c r="O12" s="39" t="str">
        <f t="shared" si="0"/>
        <v/>
      </c>
      <c r="P12" s="213"/>
      <c r="Q12" s="29"/>
      <c r="R12" s="29"/>
      <c r="S12" s="68">
        <f t="shared" si="1"/>
        <v>0</v>
      </c>
      <c r="T12" s="110"/>
    </row>
    <row r="13" spans="1:20" ht="75" customHeight="1" x14ac:dyDescent="0.3">
      <c r="A13" s="61"/>
      <c r="B13" s="62"/>
      <c r="C13" s="63">
        <f>SUM(C8:C12)</f>
        <v>1</v>
      </c>
      <c r="D13" s="64"/>
      <c r="E13" s="64"/>
      <c r="F13" s="64"/>
      <c r="G13" s="64"/>
      <c r="H13" s="64"/>
      <c r="I13" s="64"/>
      <c r="J13" s="64"/>
      <c r="K13" s="64"/>
      <c r="L13" s="64"/>
      <c r="M13" s="64"/>
      <c r="N13" s="64"/>
      <c r="O13" s="64"/>
      <c r="P13" s="64"/>
      <c r="Q13" s="64"/>
      <c r="R13" s="64"/>
      <c r="S13" s="69">
        <f>SUM(S8:S12)</f>
        <v>0</v>
      </c>
      <c r="T13" s="69" t="s">
        <v>72</v>
      </c>
    </row>
    <row r="14" spans="1:20" ht="15.6" x14ac:dyDescent="0.3">
      <c r="A14" s="61"/>
      <c r="B14" s="65" t="s">
        <v>73</v>
      </c>
      <c r="C14" s="64"/>
      <c r="D14" s="64"/>
      <c r="E14" s="64"/>
      <c r="F14" s="64"/>
      <c r="G14" s="64"/>
      <c r="H14" s="64"/>
      <c r="I14" s="64"/>
      <c r="J14" s="64"/>
      <c r="K14" s="64"/>
      <c r="L14" s="64"/>
      <c r="M14" s="64"/>
      <c r="N14" s="64"/>
      <c r="O14" s="64"/>
      <c r="P14" s="64"/>
      <c r="Q14" s="64"/>
      <c r="R14" s="64"/>
      <c r="S14" s="64"/>
    </row>
    <row r="15" spans="1:20" ht="15" customHeight="1" x14ac:dyDescent="0.3">
      <c r="A15" s="61"/>
      <c r="B15" s="16" t="s">
        <v>74</v>
      </c>
      <c r="C15" s="17" t="s">
        <v>75</v>
      </c>
      <c r="D15" s="33" t="s">
        <v>76</v>
      </c>
      <c r="E15" s="18" t="s">
        <v>77</v>
      </c>
      <c r="F15" s="19" t="s">
        <v>78</v>
      </c>
      <c r="G15" s="206"/>
      <c r="H15" s="64"/>
      <c r="I15" s="64"/>
      <c r="J15" s="66"/>
      <c r="K15" s="66"/>
      <c r="L15" s="66"/>
      <c r="M15" s="66"/>
      <c r="N15" s="66"/>
      <c r="O15" s="66"/>
      <c r="P15" s="66"/>
      <c r="Q15" s="64"/>
      <c r="R15" s="64"/>
      <c r="S15" s="64"/>
      <c r="T15" s="61"/>
    </row>
    <row r="16" spans="1:20" ht="39.6" customHeight="1" x14ac:dyDescent="0.3">
      <c r="A16" s="61"/>
      <c r="B16" s="20" t="s">
        <v>79</v>
      </c>
      <c r="C16" s="35" t="s">
        <v>80</v>
      </c>
      <c r="D16" s="34" t="s">
        <v>81</v>
      </c>
      <c r="E16" s="36" t="s">
        <v>82</v>
      </c>
      <c r="F16" s="37" t="s">
        <v>83</v>
      </c>
      <c r="G16" s="207"/>
      <c r="H16" s="210" t="s">
        <v>84</v>
      </c>
      <c r="I16" s="211"/>
      <c r="J16" s="208" t="s">
        <v>85</v>
      </c>
      <c r="K16" s="209"/>
      <c r="L16" s="209"/>
      <c r="M16" s="209"/>
      <c r="N16" s="209"/>
      <c r="O16" s="209"/>
      <c r="P16" s="66"/>
      <c r="Q16" s="64"/>
      <c r="R16" s="64"/>
      <c r="S16" s="64"/>
      <c r="T16" s="61"/>
    </row>
    <row r="17" spans="1:21" ht="62.25" customHeight="1" x14ac:dyDescent="0.3">
      <c r="A17" s="61"/>
      <c r="B17" s="20" t="s">
        <v>86</v>
      </c>
      <c r="C17" s="32" t="s">
        <v>87</v>
      </c>
      <c r="D17" s="32" t="s">
        <v>88</v>
      </c>
      <c r="E17" s="32" t="s">
        <v>89</v>
      </c>
      <c r="F17" s="32" t="s">
        <v>90</v>
      </c>
      <c r="G17" s="207"/>
      <c r="H17" s="64"/>
      <c r="I17" s="64"/>
      <c r="J17" s="67"/>
      <c r="K17" s="67"/>
      <c r="L17" s="67"/>
      <c r="M17" s="67"/>
      <c r="N17" s="90"/>
      <c r="O17" s="90"/>
      <c r="P17" s="90"/>
      <c r="Q17" s="180" t="s">
        <v>91</v>
      </c>
      <c r="R17" s="180"/>
      <c r="S17" s="180"/>
      <c r="T17" s="180"/>
      <c r="U17" s="91"/>
    </row>
    <row r="18" spans="1:21" x14ac:dyDescent="0.3">
      <c r="N18" s="91"/>
      <c r="O18" s="91"/>
      <c r="P18" s="91"/>
      <c r="Q18" s="180"/>
      <c r="R18" s="180"/>
      <c r="S18" s="180"/>
      <c r="T18" s="180"/>
      <c r="U18" s="91"/>
    </row>
  </sheetData>
  <sheetProtection algorithmName="SHA-512" hashValue="GAZdiu1LaZe0/glnqIzfEGF7hV/5sazXgHirqAJ4AtEuAsIDrs0Qif1+9b7ijp22Oe6LbYRSZUDyJlr70niXzA==" saltValue="VcuDsIe7Dg9Qf9GRbQDeZQ==" spinCount="100000" sheet="1" formatCells="0" formatColumns="0" formatRows="0" insertRows="0" deleteRows="0"/>
  <mergeCells count="28">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 ref="Q17:T18"/>
    <mergeCell ref="D12:E12"/>
    <mergeCell ref="F7:G7"/>
    <mergeCell ref="F8:G8"/>
    <mergeCell ref="F9:G9"/>
    <mergeCell ref="F10:G10"/>
    <mergeCell ref="F11:G11"/>
    <mergeCell ref="D7:E7"/>
    <mergeCell ref="D8:E8"/>
    <mergeCell ref="D9:E9"/>
    <mergeCell ref="D10:E10"/>
    <mergeCell ref="D11:E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2"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view="pageBreakPreview" topLeftCell="A9" zoomScaleNormal="100" zoomScaleSheetLayoutView="100" workbookViewId="0">
      <selection activeCell="G11" sqref="G11"/>
    </sheetView>
  </sheetViews>
  <sheetFormatPr defaultColWidth="9.109375" defaultRowHeight="10.199999999999999" x14ac:dyDescent="0.2"/>
  <cols>
    <col min="1" max="1" width="5.44140625" style="71" customWidth="1"/>
    <col min="2" max="2" width="27" style="2" customWidth="1"/>
    <col min="3" max="4" width="8.44140625" style="2" customWidth="1"/>
    <col min="5" max="5" width="15" style="76" customWidth="1"/>
    <col min="6" max="6" width="25.88671875" style="76" customWidth="1"/>
    <col min="7" max="7" width="11.33203125" style="2" customWidth="1"/>
    <col min="8" max="8" width="2" style="2" bestFit="1" customWidth="1"/>
    <col min="9" max="9" width="11.5546875" style="2" customWidth="1"/>
    <col min="10" max="10" width="10.5546875" style="2" customWidth="1"/>
    <col min="11" max="11" width="26" style="11" customWidth="1"/>
    <col min="12" max="12" width="30.88671875" style="11" customWidth="1"/>
    <col min="13" max="16384" width="9.109375" style="2"/>
  </cols>
  <sheetData>
    <row r="1" spans="1:12" s="1" customFormat="1" ht="36.75" customHeight="1" x14ac:dyDescent="0.3">
      <c r="A1" s="262" t="s">
        <v>92</v>
      </c>
      <c r="B1" s="263"/>
      <c r="C1" s="263"/>
      <c r="D1" s="263"/>
      <c r="E1" s="263"/>
      <c r="F1" s="263"/>
      <c r="G1" s="263"/>
      <c r="H1" s="263"/>
      <c r="I1" s="263"/>
      <c r="J1" s="263"/>
      <c r="K1" s="263"/>
      <c r="L1" s="38"/>
    </row>
    <row r="2" spans="1:12" s="1" customFormat="1" ht="25.5" customHeight="1" x14ac:dyDescent="0.3">
      <c r="A2" s="264" t="s">
        <v>93</v>
      </c>
      <c r="B2" s="264"/>
      <c r="C2" s="264"/>
      <c r="D2" s="264"/>
      <c r="E2" s="264"/>
      <c r="F2" s="264"/>
      <c r="G2" s="264"/>
      <c r="H2" s="264"/>
      <c r="I2" s="264"/>
      <c r="J2" s="264"/>
      <c r="K2" s="264"/>
      <c r="L2" s="78"/>
    </row>
    <row r="3" spans="1:12" s="1" customFormat="1" ht="13.8" x14ac:dyDescent="0.3">
      <c r="A3" s="70"/>
      <c r="B3" s="13"/>
      <c r="C3" s="13"/>
      <c r="D3" s="13"/>
      <c r="E3" s="72"/>
      <c r="F3" s="72"/>
      <c r="G3" s="13"/>
      <c r="H3" s="13"/>
      <c r="I3" s="13"/>
      <c r="J3" s="13"/>
      <c r="K3" s="14"/>
      <c r="L3" s="12"/>
    </row>
    <row r="4" spans="1:12" s="1" customFormat="1" ht="14.4" x14ac:dyDescent="0.3">
      <c r="A4" s="265" t="s">
        <v>43</v>
      </c>
      <c r="B4" s="265"/>
      <c r="C4" s="265"/>
      <c r="D4" s="266">
        <v>2026</v>
      </c>
      <c r="E4" s="266"/>
      <c r="F4" s="266"/>
      <c r="G4" s="266"/>
      <c r="H4" s="266"/>
      <c r="I4" s="266"/>
      <c r="J4" s="266"/>
      <c r="K4" s="266"/>
      <c r="L4" s="266"/>
    </row>
    <row r="5" spans="1:12" s="1" customFormat="1" ht="14.4" x14ac:dyDescent="0.3">
      <c r="A5" s="265" t="s">
        <v>94</v>
      </c>
      <c r="B5" s="265"/>
      <c r="C5" s="265"/>
      <c r="D5" s="266" t="s">
        <v>49</v>
      </c>
      <c r="E5" s="266"/>
      <c r="F5" s="266"/>
      <c r="G5" s="266"/>
      <c r="H5" s="266"/>
      <c r="I5" s="266"/>
      <c r="J5" s="266"/>
      <c r="K5" s="266"/>
      <c r="L5" s="266"/>
    </row>
    <row r="6" spans="1:12" s="1" customFormat="1" ht="14.4" x14ac:dyDescent="0.3">
      <c r="A6" s="265" t="s">
        <v>95</v>
      </c>
      <c r="B6" s="265"/>
      <c r="C6" s="265"/>
      <c r="D6" s="266" t="s">
        <v>45</v>
      </c>
      <c r="E6" s="266"/>
      <c r="F6" s="266"/>
      <c r="G6" s="266"/>
      <c r="H6" s="266"/>
      <c r="I6" s="266"/>
      <c r="J6" s="266"/>
      <c r="K6" s="266"/>
      <c r="L6" s="266"/>
    </row>
    <row r="7" spans="1:12" s="1" customFormat="1" ht="14.4" x14ac:dyDescent="0.3">
      <c r="A7" s="265" t="s">
        <v>50</v>
      </c>
      <c r="B7" s="265"/>
      <c r="C7" s="265"/>
      <c r="D7" s="266" t="s">
        <v>51</v>
      </c>
      <c r="E7" s="266"/>
      <c r="F7" s="266"/>
      <c r="G7" s="266"/>
      <c r="H7" s="266"/>
      <c r="I7" s="266"/>
      <c r="J7" s="266"/>
      <c r="K7" s="266"/>
      <c r="L7" s="266"/>
    </row>
    <row r="8" spans="1:12" x14ac:dyDescent="0.2">
      <c r="B8" s="60"/>
      <c r="C8" s="60"/>
      <c r="D8" s="60"/>
      <c r="E8" s="73"/>
      <c r="F8" s="73"/>
      <c r="G8" s="60"/>
      <c r="H8" s="60"/>
      <c r="I8" s="60"/>
      <c r="J8" s="60"/>
      <c r="K8" s="56"/>
      <c r="L8" s="56"/>
    </row>
    <row r="9" spans="1:12" s="43" customFormat="1" ht="128.25" customHeight="1" thickBot="1" x14ac:dyDescent="0.35">
      <c r="A9" s="115"/>
      <c r="B9" s="116" t="s">
        <v>96</v>
      </c>
      <c r="C9" s="117" t="s">
        <v>97</v>
      </c>
      <c r="D9" s="117" t="s">
        <v>98</v>
      </c>
      <c r="E9" s="273" t="s">
        <v>99</v>
      </c>
      <c r="F9" s="274"/>
      <c r="G9" s="40" t="s">
        <v>100</v>
      </c>
      <c r="H9" s="50"/>
      <c r="I9" s="40" t="s">
        <v>101</v>
      </c>
      <c r="J9" s="40" t="s">
        <v>102</v>
      </c>
      <c r="K9" s="41" t="s">
        <v>103</v>
      </c>
      <c r="L9" s="42" t="s">
        <v>104</v>
      </c>
    </row>
    <row r="10" spans="1:12" ht="70.5" customHeight="1" thickBot="1" x14ac:dyDescent="0.25">
      <c r="A10" s="119">
        <v>1</v>
      </c>
      <c r="B10" s="120" t="s">
        <v>105</v>
      </c>
      <c r="C10" s="121">
        <v>0.1</v>
      </c>
      <c r="D10" s="122">
        <f>+IF((OR($C$10=0,$C$11=0,$C$12=0,$C$13=0,$C$14=0,$C$21=0)),C10/SUM($C$10:$C$21),C10)</f>
        <v>0.1</v>
      </c>
      <c r="E10" s="271" t="s">
        <v>106</v>
      </c>
      <c r="F10" s="272"/>
      <c r="G10" s="21"/>
      <c r="H10" s="106"/>
      <c r="I10" s="21"/>
      <c r="J10" s="27">
        <f>(($D$10))*I10</f>
        <v>0</v>
      </c>
      <c r="K10" s="111"/>
      <c r="L10" s="112"/>
    </row>
    <row r="11" spans="1:12" ht="64.5" customHeight="1" thickBot="1" x14ac:dyDescent="0.25">
      <c r="A11" s="119">
        <v>2</v>
      </c>
      <c r="B11" s="123" t="s">
        <v>107</v>
      </c>
      <c r="C11" s="124">
        <v>0.1</v>
      </c>
      <c r="D11" s="122">
        <f>+IF((OR($C$10=0,$C$11=0,$C$12=0,$C$13=0,$C$14=0,$C$21=0)),C11/SUM($C$10:$C$21),C11)</f>
        <v>0.1</v>
      </c>
      <c r="E11" s="269" t="s">
        <v>108</v>
      </c>
      <c r="F11" s="270"/>
      <c r="G11" s="21"/>
      <c r="H11" s="106"/>
      <c r="I11" s="21"/>
      <c r="J11" s="27">
        <f>($D$11)*I11</f>
        <v>0</v>
      </c>
      <c r="K11" s="111"/>
      <c r="L11" s="112"/>
    </row>
    <row r="12" spans="1:12" ht="42.75" customHeight="1" thickBot="1" x14ac:dyDescent="0.25">
      <c r="A12" s="119">
        <v>3</v>
      </c>
      <c r="B12" s="123" t="s">
        <v>109</v>
      </c>
      <c r="C12" s="124">
        <v>0.05</v>
      </c>
      <c r="D12" s="125">
        <f>+IF((OR($C$10=0,$C$11=0,$C$12=0,$C$13=0,$C$14=0,$C$21=0)),C12/SUM($C$10:$C$21),C12)</f>
        <v>0.05</v>
      </c>
      <c r="E12" s="269" t="s">
        <v>110</v>
      </c>
      <c r="F12" s="270"/>
      <c r="G12" s="21"/>
      <c r="H12" s="106"/>
      <c r="I12" s="21"/>
      <c r="J12" s="27">
        <f>($D$12)*I12</f>
        <v>0</v>
      </c>
      <c r="K12" s="111"/>
      <c r="L12" s="112"/>
    </row>
    <row r="13" spans="1:12" ht="43.5" customHeight="1" thickBot="1" x14ac:dyDescent="0.25">
      <c r="A13" s="119">
        <v>4</v>
      </c>
      <c r="B13" s="123" t="s">
        <v>111</v>
      </c>
      <c r="C13" s="124">
        <v>0.05</v>
      </c>
      <c r="D13" s="122">
        <f>+IF((OR($C$10=0,$C$11=0,$C$12=0,$C$13=0,$C$14=0,$C$21=0)),C13/SUM($C$10:$C$21),C13)</f>
        <v>0.05</v>
      </c>
      <c r="E13" s="269" t="s">
        <v>112</v>
      </c>
      <c r="F13" s="270"/>
      <c r="G13" s="21"/>
      <c r="H13" s="106"/>
      <c r="I13" s="21"/>
      <c r="J13" s="27">
        <f>($D$13)*I13</f>
        <v>0</v>
      </c>
      <c r="K13" s="111"/>
      <c r="L13" s="112"/>
    </row>
    <row r="14" spans="1:12" ht="85.5" customHeight="1" thickBot="1" x14ac:dyDescent="0.25">
      <c r="A14" s="119">
        <v>5</v>
      </c>
      <c r="B14" s="123" t="s">
        <v>113</v>
      </c>
      <c r="C14" s="124">
        <v>0.1</v>
      </c>
      <c r="D14" s="122">
        <f>+IF((OR($C$10=0,$C$11=0,$C$12=0,$C$13=0,$C$14=0,$C$21=0)),C14/SUM($C$10:$C$21),C14)</f>
        <v>0.1</v>
      </c>
      <c r="E14" s="269" t="s">
        <v>114</v>
      </c>
      <c r="F14" s="270"/>
      <c r="G14" s="21"/>
      <c r="H14" s="106"/>
      <c r="I14" s="21"/>
      <c r="J14" s="27">
        <f>($D$14)*I14</f>
        <v>0</v>
      </c>
      <c r="K14" s="113"/>
      <c r="L14" s="112"/>
    </row>
    <row r="15" spans="1:12" ht="93" customHeight="1" thickBot="1" x14ac:dyDescent="0.25">
      <c r="A15" s="119">
        <v>6</v>
      </c>
      <c r="B15" s="123" t="s">
        <v>115</v>
      </c>
      <c r="C15" s="124">
        <v>0.1</v>
      </c>
      <c r="D15" s="122">
        <f t="shared" ref="D15:D21" si="0">+IF((OR($C$10=0,$C$11=0,$C$12=0,$C$13=0,$C$14=0,$C$21=0)),C15/SUM($C$10:$C$21),C15)</f>
        <v>0.1</v>
      </c>
      <c r="E15" s="269" t="s">
        <v>116</v>
      </c>
      <c r="F15" s="270"/>
      <c r="G15" s="21"/>
      <c r="H15" s="106"/>
      <c r="I15" s="21"/>
      <c r="J15" s="27">
        <f>($D$15)*I15</f>
        <v>0</v>
      </c>
      <c r="K15" s="113"/>
      <c r="L15" s="112"/>
    </row>
    <row r="16" spans="1:12" ht="115.5" customHeight="1" thickBot="1" x14ac:dyDescent="0.25">
      <c r="A16" s="119">
        <v>7</v>
      </c>
      <c r="B16" s="123" t="s">
        <v>117</v>
      </c>
      <c r="C16" s="124">
        <v>0.1</v>
      </c>
      <c r="D16" s="122">
        <f t="shared" si="0"/>
        <v>0.1</v>
      </c>
      <c r="E16" s="269" t="s">
        <v>118</v>
      </c>
      <c r="F16" s="270"/>
      <c r="G16" s="21"/>
      <c r="H16" s="106"/>
      <c r="I16" s="21"/>
      <c r="J16" s="27">
        <f>($D$16)*I16</f>
        <v>0</v>
      </c>
      <c r="K16" s="113"/>
      <c r="L16" s="112"/>
    </row>
    <row r="17" spans="1:12" ht="187.5" customHeight="1" thickBot="1" x14ac:dyDescent="0.25">
      <c r="A17" s="119">
        <v>8</v>
      </c>
      <c r="B17" s="123" t="s">
        <v>119</v>
      </c>
      <c r="C17" s="124">
        <v>0.1</v>
      </c>
      <c r="D17" s="122">
        <f t="shared" si="0"/>
        <v>0.1</v>
      </c>
      <c r="E17" s="269" t="s">
        <v>120</v>
      </c>
      <c r="F17" s="270"/>
      <c r="G17" s="21"/>
      <c r="H17" s="106"/>
      <c r="I17" s="21"/>
      <c r="J17" s="27">
        <f>($D$17)*I17</f>
        <v>0</v>
      </c>
      <c r="K17" s="114"/>
      <c r="L17" s="112"/>
    </row>
    <row r="18" spans="1:12" ht="66" customHeight="1" thickBot="1" x14ac:dyDescent="0.25">
      <c r="A18" s="119">
        <v>9</v>
      </c>
      <c r="B18" s="123" t="s">
        <v>121</v>
      </c>
      <c r="C18" s="126">
        <v>0.1</v>
      </c>
      <c r="D18" s="122">
        <f t="shared" si="0"/>
        <v>0.1</v>
      </c>
      <c r="E18" s="269" t="s">
        <v>122</v>
      </c>
      <c r="F18" s="270"/>
      <c r="G18" s="21"/>
      <c r="H18" s="106"/>
      <c r="I18" s="21"/>
      <c r="J18" s="27">
        <f>($D$18)*I18</f>
        <v>0</v>
      </c>
      <c r="K18" s="113"/>
      <c r="L18" s="112"/>
    </row>
    <row r="19" spans="1:12" ht="56.25" customHeight="1" thickBot="1" x14ac:dyDescent="0.25">
      <c r="A19" s="119">
        <v>10</v>
      </c>
      <c r="B19" s="123" t="s">
        <v>123</v>
      </c>
      <c r="C19" s="124">
        <v>0.05</v>
      </c>
      <c r="D19" s="122">
        <f t="shared" si="0"/>
        <v>0.05</v>
      </c>
      <c r="E19" s="269" t="s">
        <v>124</v>
      </c>
      <c r="F19" s="270"/>
      <c r="G19" s="21"/>
      <c r="H19" s="106"/>
      <c r="I19" s="21"/>
      <c r="J19" s="27">
        <f>($D$19)*I19</f>
        <v>0</v>
      </c>
      <c r="K19" s="113"/>
      <c r="L19" s="112"/>
    </row>
    <row r="20" spans="1:12" ht="68.25" customHeight="1" thickBot="1" x14ac:dyDescent="0.25">
      <c r="A20" s="119">
        <v>11</v>
      </c>
      <c r="B20" s="123" t="s">
        <v>125</v>
      </c>
      <c r="C20" s="124">
        <v>0.05</v>
      </c>
      <c r="D20" s="122">
        <f t="shared" si="0"/>
        <v>0.05</v>
      </c>
      <c r="E20" s="269" t="s">
        <v>126</v>
      </c>
      <c r="F20" s="270"/>
      <c r="G20" s="21"/>
      <c r="H20" s="106"/>
      <c r="I20" s="21"/>
      <c r="J20" s="27">
        <f>($D$20)*I20</f>
        <v>0</v>
      </c>
      <c r="K20" s="113"/>
      <c r="L20" s="112"/>
    </row>
    <row r="21" spans="1:12" ht="84.75" customHeight="1" thickBot="1" x14ac:dyDescent="0.25">
      <c r="A21" s="119">
        <v>12</v>
      </c>
      <c r="B21" s="123" t="s">
        <v>127</v>
      </c>
      <c r="C21" s="124">
        <v>0.1</v>
      </c>
      <c r="D21" s="122">
        <f t="shared" si="0"/>
        <v>0.1</v>
      </c>
      <c r="E21" s="269" t="s">
        <v>128</v>
      </c>
      <c r="F21" s="270"/>
      <c r="G21" s="127"/>
      <c r="H21" s="128"/>
      <c r="I21" s="127"/>
      <c r="J21" s="129">
        <f>($D$21)*I21</f>
        <v>0</v>
      </c>
      <c r="K21" s="130"/>
      <c r="L21" s="131"/>
    </row>
    <row r="22" spans="1:12" ht="57" thickBot="1" x14ac:dyDescent="0.4">
      <c r="A22" s="132"/>
      <c r="B22" s="133" t="s">
        <v>129</v>
      </c>
      <c r="C22" s="134">
        <f>+SUM(C10:C21)</f>
        <v>1</v>
      </c>
      <c r="D22" s="135">
        <f>+SUM(D10:D21)</f>
        <v>1</v>
      </c>
      <c r="E22" s="275"/>
      <c r="F22" s="275"/>
      <c r="G22" s="136"/>
      <c r="H22" s="118"/>
      <c r="I22" s="22" t="s">
        <v>130</v>
      </c>
      <c r="J22" s="28">
        <f>SUM(J10:J21)</f>
        <v>0</v>
      </c>
      <c r="K22" s="55"/>
      <c r="L22" s="55"/>
    </row>
    <row r="23" spans="1:12" ht="13.8" x14ac:dyDescent="0.3">
      <c r="B23" s="241"/>
      <c r="C23" s="241"/>
      <c r="D23" s="241"/>
      <c r="E23" s="241"/>
      <c r="F23" s="241"/>
      <c r="G23" s="241"/>
      <c r="H23" s="242"/>
      <c r="I23" s="23" t="s">
        <v>131</v>
      </c>
      <c r="J23" s="24"/>
      <c r="K23" s="55"/>
      <c r="L23" s="55"/>
    </row>
    <row r="24" spans="1:12" ht="15" x14ac:dyDescent="0.35">
      <c r="B24" s="241"/>
      <c r="C24" s="241"/>
      <c r="D24" s="241"/>
      <c r="E24" s="241"/>
      <c r="F24" s="241"/>
      <c r="G24" s="241"/>
      <c r="H24" s="242"/>
      <c r="I24" s="80" t="s">
        <v>132</v>
      </c>
      <c r="J24" s="25">
        <f>J22/4</f>
        <v>0</v>
      </c>
      <c r="K24" s="55"/>
      <c r="L24" s="55"/>
    </row>
    <row r="25" spans="1:12" ht="13.8" hidden="1" x14ac:dyDescent="0.3">
      <c r="B25" s="7" t="s">
        <v>73</v>
      </c>
      <c r="C25" s="13"/>
      <c r="D25" s="13"/>
      <c r="E25" s="72"/>
      <c r="F25" s="72"/>
      <c r="G25" s="13"/>
      <c r="H25" s="57"/>
      <c r="I25" s="82"/>
      <c r="J25" s="83"/>
      <c r="K25" s="12"/>
      <c r="L25" s="56"/>
    </row>
    <row r="26" spans="1:12" ht="66.75" customHeight="1" x14ac:dyDescent="0.3">
      <c r="B26" s="8" t="s">
        <v>74</v>
      </c>
      <c r="C26" s="244" t="s">
        <v>133</v>
      </c>
      <c r="D26" s="245"/>
      <c r="E26" s="246"/>
      <c r="F26" s="276" t="s">
        <v>134</v>
      </c>
      <c r="G26" s="277"/>
      <c r="H26" s="3"/>
      <c r="I26" s="84"/>
      <c r="J26" s="85"/>
      <c r="K26" s="12"/>
      <c r="L26" s="56"/>
    </row>
    <row r="27" spans="1:12" ht="33.75" customHeight="1" x14ac:dyDescent="0.2">
      <c r="B27" s="26" t="s">
        <v>135</v>
      </c>
      <c r="C27" s="244" t="s">
        <v>136</v>
      </c>
      <c r="D27" s="246"/>
      <c r="E27" s="74" t="s">
        <v>137</v>
      </c>
      <c r="F27" s="278"/>
      <c r="G27" s="277"/>
      <c r="H27" s="243"/>
      <c r="I27" s="58"/>
      <c r="J27" s="236" t="s">
        <v>138</v>
      </c>
      <c r="K27" s="237"/>
      <c r="L27" s="238"/>
    </row>
    <row r="28" spans="1:12" ht="14.25" customHeight="1" x14ac:dyDescent="0.2">
      <c r="B28" s="9">
        <v>1</v>
      </c>
      <c r="C28" s="248" t="s">
        <v>139</v>
      </c>
      <c r="D28" s="249"/>
      <c r="E28" s="75" t="s">
        <v>140</v>
      </c>
      <c r="F28" s="278"/>
      <c r="G28" s="277"/>
      <c r="H28" s="243"/>
      <c r="I28" s="58"/>
      <c r="J28" s="230" t="s">
        <v>141</v>
      </c>
      <c r="K28" s="231"/>
      <c r="L28" s="232"/>
    </row>
    <row r="29" spans="1:12" ht="14.25" customHeight="1" x14ac:dyDescent="0.2">
      <c r="B29" s="10">
        <v>2</v>
      </c>
      <c r="C29" s="248" t="s">
        <v>142</v>
      </c>
      <c r="D29" s="249"/>
      <c r="E29" s="75" t="s">
        <v>143</v>
      </c>
      <c r="F29" s="278"/>
      <c r="G29" s="277"/>
      <c r="H29" s="243"/>
      <c r="I29" s="59"/>
      <c r="J29" s="230" t="s">
        <v>144</v>
      </c>
      <c r="K29" s="231"/>
      <c r="L29" s="232"/>
    </row>
    <row r="30" spans="1:12" ht="22.5" customHeight="1" x14ac:dyDescent="0.3">
      <c r="B30" s="10">
        <v>3</v>
      </c>
      <c r="C30" s="248" t="s">
        <v>145</v>
      </c>
      <c r="D30" s="249"/>
      <c r="E30" s="75" t="s">
        <v>146</v>
      </c>
      <c r="F30" s="103"/>
      <c r="G30" s="12"/>
      <c r="H30" s="12"/>
      <c r="I30" s="12"/>
      <c r="J30" s="230" t="s">
        <v>147</v>
      </c>
      <c r="K30" s="231"/>
      <c r="L30" s="232"/>
    </row>
    <row r="31" spans="1:12" ht="22.5" customHeight="1" x14ac:dyDescent="0.3">
      <c r="B31" s="100">
        <v>4</v>
      </c>
      <c r="C31" s="267" t="s">
        <v>148</v>
      </c>
      <c r="D31" s="268"/>
      <c r="E31" s="101" t="s">
        <v>149</v>
      </c>
      <c r="F31" s="103"/>
      <c r="G31" s="12"/>
      <c r="H31" s="12"/>
      <c r="I31" s="12"/>
      <c r="J31" s="230" t="s">
        <v>150</v>
      </c>
      <c r="K31" s="231"/>
      <c r="L31" s="232"/>
    </row>
    <row r="32" spans="1:12" ht="33.75" customHeight="1" x14ac:dyDescent="0.3">
      <c r="B32" s="255" t="s">
        <v>151</v>
      </c>
      <c r="C32" s="255"/>
      <c r="D32" s="255"/>
      <c r="E32" s="255"/>
      <c r="F32" s="255"/>
      <c r="G32" s="13"/>
      <c r="H32" s="13"/>
      <c r="I32" s="13"/>
      <c r="J32" s="230" t="s">
        <v>152</v>
      </c>
      <c r="K32" s="231"/>
      <c r="L32" s="232"/>
    </row>
    <row r="33" spans="2:12" ht="45" customHeight="1" x14ac:dyDescent="0.3">
      <c r="B33" s="256" t="s">
        <v>153</v>
      </c>
      <c r="C33" s="258" t="s">
        <v>154</v>
      </c>
      <c r="D33" s="259"/>
      <c r="E33" s="102" t="s">
        <v>155</v>
      </c>
      <c r="F33" s="103"/>
      <c r="G33" s="12"/>
      <c r="H33" s="12"/>
      <c r="I33" s="12"/>
      <c r="J33" s="230" t="s">
        <v>156</v>
      </c>
      <c r="K33" s="231"/>
      <c r="L33" s="232"/>
    </row>
    <row r="34" spans="2:12" ht="28.5" customHeight="1" x14ac:dyDescent="0.3">
      <c r="B34" s="257"/>
      <c r="C34" s="260"/>
      <c r="D34" s="261"/>
      <c r="E34" s="92" t="s">
        <v>157</v>
      </c>
      <c r="F34" s="103"/>
      <c r="G34" s="12"/>
      <c r="H34" s="12"/>
      <c r="I34" s="12"/>
      <c r="J34" s="230" t="s">
        <v>158</v>
      </c>
      <c r="K34" s="231"/>
      <c r="L34" s="232"/>
    </row>
    <row r="35" spans="2:12" ht="22.5" customHeight="1" x14ac:dyDescent="0.3">
      <c r="B35" s="93" t="s">
        <v>159</v>
      </c>
      <c r="C35" s="251" t="s">
        <v>160</v>
      </c>
      <c r="D35" s="252"/>
      <c r="E35" s="94">
        <v>1</v>
      </c>
      <c r="F35" s="103"/>
      <c r="G35" s="12"/>
      <c r="H35" s="12"/>
      <c r="I35" s="12"/>
      <c r="J35" s="230" t="s">
        <v>161</v>
      </c>
      <c r="K35" s="231"/>
      <c r="L35" s="232"/>
    </row>
    <row r="36" spans="2:12" ht="22.5" customHeight="1" x14ac:dyDescent="0.3">
      <c r="B36" s="93" t="s">
        <v>162</v>
      </c>
      <c r="C36" s="251" t="s">
        <v>163</v>
      </c>
      <c r="D36" s="252"/>
      <c r="E36" s="95">
        <v>0.9</v>
      </c>
      <c r="F36" s="103"/>
      <c r="G36" s="12"/>
      <c r="H36" s="12"/>
      <c r="I36" s="12"/>
      <c r="J36" s="230" t="s">
        <v>164</v>
      </c>
      <c r="K36" s="231"/>
      <c r="L36" s="232"/>
    </row>
    <row r="37" spans="2:12" ht="22.5" customHeight="1" x14ac:dyDescent="0.3">
      <c r="B37" s="93" t="s">
        <v>165</v>
      </c>
      <c r="C37" s="251" t="s">
        <v>166</v>
      </c>
      <c r="D37" s="252"/>
      <c r="E37" s="95">
        <v>0.8</v>
      </c>
      <c r="F37" s="103"/>
      <c r="G37" s="12"/>
      <c r="H37" s="12"/>
      <c r="I37" s="12"/>
      <c r="J37" s="230" t="s">
        <v>167</v>
      </c>
      <c r="K37" s="231"/>
      <c r="L37" s="232"/>
    </row>
    <row r="38" spans="2:12" ht="14.25" customHeight="1" x14ac:dyDescent="0.3">
      <c r="B38" s="93" t="s">
        <v>168</v>
      </c>
      <c r="C38" s="251" t="s">
        <v>169</v>
      </c>
      <c r="D38" s="252"/>
      <c r="E38" s="95">
        <v>0.7</v>
      </c>
      <c r="F38" s="103"/>
      <c r="G38" s="12"/>
      <c r="H38" s="12"/>
      <c r="I38" s="12"/>
      <c r="J38" s="233"/>
      <c r="K38" s="234"/>
      <c r="L38" s="235"/>
    </row>
    <row r="39" spans="2:12" ht="14.25" customHeight="1" thickBot="1" x14ac:dyDescent="0.35">
      <c r="B39" s="96" t="s">
        <v>170</v>
      </c>
      <c r="C39" s="253" t="s">
        <v>171</v>
      </c>
      <c r="D39" s="254"/>
      <c r="E39" s="97">
        <v>0.5</v>
      </c>
      <c r="F39" s="72"/>
      <c r="G39" s="13"/>
      <c r="H39" s="13"/>
      <c r="I39" s="13"/>
      <c r="J39" s="13"/>
      <c r="K39" s="12"/>
      <c r="L39" s="56"/>
    </row>
    <row r="40" spans="2:12" ht="136.5" customHeight="1" x14ac:dyDescent="0.3">
      <c r="B40" s="247" t="s">
        <v>172</v>
      </c>
      <c r="C40" s="247"/>
      <c r="D40" s="247"/>
      <c r="E40" s="247"/>
      <c r="F40" s="247"/>
      <c r="G40" s="247"/>
      <c r="H40" s="247"/>
      <c r="I40" s="247"/>
      <c r="J40" s="247"/>
      <c r="K40" s="12"/>
      <c r="L40" s="56"/>
    </row>
    <row r="41" spans="2:12" ht="25.5" customHeight="1" x14ac:dyDescent="0.2">
      <c r="B41" s="250"/>
      <c r="C41" s="250"/>
      <c r="D41" s="250"/>
      <c r="E41" s="250"/>
      <c r="F41" s="250"/>
      <c r="G41" s="250"/>
      <c r="H41" s="250"/>
      <c r="I41" s="250"/>
      <c r="J41" s="250"/>
    </row>
    <row r="42" spans="2:12" ht="53.25" customHeight="1" x14ac:dyDescent="0.2">
      <c r="B42" s="239"/>
      <c r="C42" s="240"/>
      <c r="D42" s="240"/>
      <c r="E42" s="240"/>
      <c r="F42" s="240"/>
      <c r="G42" s="240"/>
      <c r="H42" s="240"/>
      <c r="I42" s="240"/>
      <c r="J42" s="240"/>
      <c r="K42" s="240"/>
      <c r="L42" s="240"/>
    </row>
    <row r="43" spans="2:12" ht="13.8" x14ac:dyDescent="0.3">
      <c r="B43" s="1"/>
      <c r="C43" s="1"/>
      <c r="D43" s="1"/>
      <c r="E43" s="77"/>
      <c r="F43" s="77"/>
      <c r="G43" s="1"/>
      <c r="H43" s="1"/>
      <c r="I43" s="1"/>
      <c r="J43" s="1"/>
    </row>
    <row r="44" spans="2:12" ht="13.8" x14ac:dyDescent="0.3">
      <c r="H44" s="1"/>
      <c r="I44" s="1"/>
      <c r="J44" s="1"/>
    </row>
    <row r="45" spans="2:12" ht="13.8" x14ac:dyDescent="0.3">
      <c r="H45" s="1"/>
      <c r="I45" s="1"/>
      <c r="J45" s="1"/>
    </row>
    <row r="46" spans="2:12" ht="13.8" x14ac:dyDescent="0.3">
      <c r="H46" s="1"/>
      <c r="I46" s="1"/>
      <c r="J46" s="1"/>
    </row>
    <row r="47" spans="2:12" ht="13.8" x14ac:dyDescent="0.3">
      <c r="H47" s="1"/>
      <c r="I47" s="1"/>
      <c r="J47" s="1"/>
    </row>
    <row r="48" spans="2:12" ht="13.8" x14ac:dyDescent="0.3">
      <c r="H48" s="1"/>
      <c r="I48" s="1"/>
      <c r="J48" s="1"/>
    </row>
  </sheetData>
  <sheetProtection algorithmName="SHA-512" hashValue="xKipYQVk+soHuYNCyRztASVDD0/4Vmoq08Aipda619L+ZsHpXQ6QfJa89Y9vfZV3c2Lf9jZEGIEGFzgahcTfSQ==" saltValue="3E44nZx2nNXmJayIRfNvnw=="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57">
    <mergeCell ref="E11:F11"/>
    <mergeCell ref="E12:F12"/>
    <mergeCell ref="E13:F13"/>
    <mergeCell ref="E21:F21"/>
    <mergeCell ref="F26:G29"/>
    <mergeCell ref="D7:L7"/>
    <mergeCell ref="C31:D31"/>
    <mergeCell ref="A7:C7"/>
    <mergeCell ref="E14:F14"/>
    <mergeCell ref="E15:F15"/>
    <mergeCell ref="E16:F16"/>
    <mergeCell ref="E17:F17"/>
    <mergeCell ref="E10:F10"/>
    <mergeCell ref="E9:F9"/>
    <mergeCell ref="E18:F18"/>
    <mergeCell ref="C27:D27"/>
    <mergeCell ref="C28:D28"/>
    <mergeCell ref="C29:D29"/>
    <mergeCell ref="E22:F22"/>
    <mergeCell ref="E19:F19"/>
    <mergeCell ref="E20:F20"/>
    <mergeCell ref="A1:K1"/>
    <mergeCell ref="A2:K2"/>
    <mergeCell ref="A4:C4"/>
    <mergeCell ref="A5:C5"/>
    <mergeCell ref="A6:C6"/>
    <mergeCell ref="D4:L4"/>
    <mergeCell ref="D5:L5"/>
    <mergeCell ref="D6:L6"/>
    <mergeCell ref="B42:L42"/>
    <mergeCell ref="B23:G24"/>
    <mergeCell ref="H23:H24"/>
    <mergeCell ref="H27:H29"/>
    <mergeCell ref="C26:E26"/>
    <mergeCell ref="B40:J40"/>
    <mergeCell ref="C30:D30"/>
    <mergeCell ref="B41:J41"/>
    <mergeCell ref="C38:D38"/>
    <mergeCell ref="C39:D39"/>
    <mergeCell ref="B32:F32"/>
    <mergeCell ref="B33:B34"/>
    <mergeCell ref="C33:D34"/>
    <mergeCell ref="C35:D35"/>
    <mergeCell ref="C36:D36"/>
    <mergeCell ref="C37:D37"/>
    <mergeCell ref="J27:L27"/>
    <mergeCell ref="J28:L28"/>
    <mergeCell ref="J29:L29"/>
    <mergeCell ref="J30:L30"/>
    <mergeCell ref="J31:L31"/>
    <mergeCell ref="J37:L37"/>
    <mergeCell ref="J38:L38"/>
    <mergeCell ref="J32:L32"/>
    <mergeCell ref="J33:L33"/>
    <mergeCell ref="J34:L34"/>
    <mergeCell ref="J35:L35"/>
    <mergeCell ref="J36:L36"/>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5"/>
  <sheetViews>
    <sheetView zoomScaleNormal="100" zoomScaleSheetLayoutView="100" workbookViewId="0">
      <selection activeCell="A19" sqref="A19"/>
    </sheetView>
  </sheetViews>
  <sheetFormatPr defaultColWidth="9.44140625" defaultRowHeight="24.9" customHeight="1" x14ac:dyDescent="0.3"/>
  <cols>
    <col min="1" max="1" width="150.5546875" style="4" customWidth="1"/>
    <col min="2" max="16384" width="9.44140625" style="4"/>
  </cols>
  <sheetData>
    <row r="1" spans="1:1" ht="24.9" customHeight="1" x14ac:dyDescent="0.3">
      <c r="A1" s="51" t="s">
        <v>173</v>
      </c>
    </row>
    <row r="2" spans="1:1" ht="13.5" customHeight="1" x14ac:dyDescent="0.3">
      <c r="A2" s="5"/>
    </row>
    <row r="3" spans="1:1" ht="24.9" customHeight="1" x14ac:dyDescent="0.3">
      <c r="A3" s="5" t="s">
        <v>174</v>
      </c>
    </row>
    <row r="4" spans="1:1" ht="24.9" customHeight="1" x14ac:dyDescent="0.3">
      <c r="A4" s="5" t="s">
        <v>175</v>
      </c>
    </row>
    <row r="5" spans="1:1" ht="30" customHeight="1" x14ac:dyDescent="0.3">
      <c r="A5" s="5" t="s">
        <v>176</v>
      </c>
    </row>
    <row r="6" spans="1:1" ht="24.9" customHeight="1" x14ac:dyDescent="0.3">
      <c r="A6" s="5" t="s">
        <v>177</v>
      </c>
    </row>
    <row r="7" spans="1:1" ht="12" customHeight="1" x14ac:dyDescent="0.3">
      <c r="A7" s="5"/>
    </row>
    <row r="8" spans="1:1" ht="24.9" customHeight="1" x14ac:dyDescent="0.3">
      <c r="A8" s="15" t="s">
        <v>178</v>
      </c>
    </row>
    <row r="9" spans="1:1" ht="14.4" x14ac:dyDescent="0.3">
      <c r="A9" s="52" t="s">
        <v>179</v>
      </c>
    </row>
    <row r="10" spans="1:1" ht="14.4" x14ac:dyDescent="0.3">
      <c r="A10" s="52" t="s">
        <v>180</v>
      </c>
    </row>
    <row r="11" spans="1:1" ht="14.4" x14ac:dyDescent="0.3">
      <c r="A11" s="52"/>
    </row>
    <row r="12" spans="1:1" ht="14.4" x14ac:dyDescent="0.3">
      <c r="A12" s="52"/>
    </row>
    <row r="13" spans="1:1" ht="14.4" x14ac:dyDescent="0.3">
      <c r="A13" s="52"/>
    </row>
    <row r="14" spans="1:1" ht="14.4" x14ac:dyDescent="0.3">
      <c r="A14" s="52"/>
    </row>
    <row r="15" spans="1:1" ht="14.4" x14ac:dyDescent="0.3">
      <c r="A15" s="52"/>
    </row>
    <row r="16" spans="1:1" ht="14.4" x14ac:dyDescent="0.3">
      <c r="A16" s="52"/>
    </row>
    <row r="17" spans="1:1" ht="24.9" customHeight="1" x14ac:dyDescent="0.3">
      <c r="A17" s="98" t="s">
        <v>181</v>
      </c>
    </row>
    <row r="18" spans="1:1" ht="43.2" x14ac:dyDescent="0.3">
      <c r="A18" s="99" t="s">
        <v>182</v>
      </c>
    </row>
    <row r="19" spans="1:1" ht="14.4" x14ac:dyDescent="0.3">
      <c r="A19" s="89"/>
    </row>
    <row r="20" spans="1:1" ht="14.4" x14ac:dyDescent="0.3">
      <c r="A20" s="89"/>
    </row>
    <row r="21" spans="1:1" ht="14.4" x14ac:dyDescent="0.3">
      <c r="A21" s="89"/>
    </row>
    <row r="22" spans="1:1" ht="14.4" x14ac:dyDescent="0.3">
      <c r="A22" s="89"/>
    </row>
    <row r="23" spans="1:1" ht="14.4" x14ac:dyDescent="0.3">
      <c r="A23" s="89"/>
    </row>
    <row r="24" spans="1:1" ht="14.4" x14ac:dyDescent="0.3">
      <c r="A24" s="89"/>
    </row>
    <row r="25" spans="1:1" ht="14.4" x14ac:dyDescent="0.3">
      <c r="A25" s="104" t="s">
        <v>180</v>
      </c>
    </row>
  </sheetData>
  <sheetProtection algorithmName="SHA-512" hashValue="usYYAn+PYIo8VmbPg1WEqegjw+NIJGq84go+qMRngwG7+5sjDIBf+H0zFjZV4uoAKgXlBdGjMK1wLRIGPrmmUw==" saltValue="+aIrw4OfSnn4+amOOPRF1w=="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topLeftCell="A12" zoomScaleNormal="100" zoomScaleSheetLayoutView="100" workbookViewId="0">
      <selection activeCell="B9" sqref="B9:L9"/>
    </sheetView>
  </sheetViews>
  <sheetFormatPr defaultColWidth="9.109375" defaultRowHeight="10.199999999999999" x14ac:dyDescent="0.2"/>
  <cols>
    <col min="1" max="1" width="20.88671875" style="2" customWidth="1"/>
    <col min="2" max="2" width="21.6640625" style="2" customWidth="1"/>
    <col min="3" max="3" width="8.44140625" style="2" customWidth="1"/>
    <col min="4" max="4" width="22.5546875" style="2" customWidth="1"/>
    <col min="5" max="5" width="53.6640625" style="2" customWidth="1"/>
    <col min="6" max="7" width="7.109375" style="2" customWidth="1"/>
    <col min="8" max="8" width="7.88671875" style="2" customWidth="1"/>
    <col min="9" max="9" width="2" style="2" bestFit="1" customWidth="1"/>
    <col min="10" max="10" width="11.5546875" style="2" customWidth="1"/>
    <col min="11" max="11" width="10.5546875" style="2" customWidth="1"/>
    <col min="12" max="12" width="59" style="11" customWidth="1"/>
    <col min="13" max="16384" width="9.109375" style="2"/>
  </cols>
  <sheetData>
    <row r="1" spans="1:12" s="1" customFormat="1" ht="30" customHeight="1" x14ac:dyDescent="0.3">
      <c r="A1" s="298" t="s">
        <v>183</v>
      </c>
      <c r="B1" s="299"/>
      <c r="C1" s="299"/>
      <c r="D1" s="299"/>
      <c r="E1" s="299"/>
      <c r="F1" s="299"/>
      <c r="G1" s="299"/>
      <c r="H1" s="299"/>
      <c r="I1" s="299"/>
      <c r="J1" s="299"/>
      <c r="K1" s="299"/>
      <c r="L1" s="300"/>
    </row>
    <row r="2" spans="1:12" s="1" customFormat="1" ht="21" customHeight="1" x14ac:dyDescent="0.3">
      <c r="A2" s="301" t="s">
        <v>43</v>
      </c>
      <c r="B2" s="302"/>
      <c r="C2" s="303" t="s">
        <v>184</v>
      </c>
      <c r="D2" s="303"/>
      <c r="E2" s="303"/>
      <c r="F2" s="303"/>
      <c r="G2" s="303"/>
      <c r="H2" s="303"/>
      <c r="I2" s="303"/>
      <c r="J2" s="303"/>
      <c r="K2" s="303"/>
      <c r="L2" s="304"/>
    </row>
    <row r="3" spans="1:12" s="1" customFormat="1" ht="83.25" customHeight="1" x14ac:dyDescent="0.3">
      <c r="A3" s="305" t="s">
        <v>94</v>
      </c>
      <c r="B3" s="306"/>
      <c r="C3" s="307" t="s">
        <v>185</v>
      </c>
      <c r="D3" s="308"/>
      <c r="E3" s="308"/>
      <c r="F3" s="308"/>
      <c r="G3" s="308"/>
      <c r="H3" s="308"/>
      <c r="I3" s="308"/>
      <c r="J3" s="308"/>
      <c r="K3" s="308"/>
      <c r="L3" s="309"/>
    </row>
    <row r="4" spans="1:12" s="1" customFormat="1" ht="81.75" customHeight="1" x14ac:dyDescent="0.3">
      <c r="A4" s="305" t="s">
        <v>50</v>
      </c>
      <c r="B4" s="306"/>
      <c r="C4" s="307" t="s">
        <v>186</v>
      </c>
      <c r="D4" s="308"/>
      <c r="E4" s="308"/>
      <c r="F4" s="308"/>
      <c r="G4" s="308"/>
      <c r="H4" s="308"/>
      <c r="I4" s="308"/>
      <c r="J4" s="308"/>
      <c r="K4" s="308"/>
      <c r="L4" s="309"/>
    </row>
    <row r="5" spans="1:12" customFormat="1" ht="81.75" customHeight="1" x14ac:dyDescent="0.3"/>
    <row r="6" spans="1:12" s="1" customFormat="1" ht="25.5" customHeight="1" x14ac:dyDescent="0.3">
      <c r="A6" s="311" t="s">
        <v>187</v>
      </c>
      <c r="B6" s="312"/>
      <c r="C6" s="312"/>
      <c r="D6" s="312"/>
      <c r="E6" s="312"/>
      <c r="F6" s="312"/>
      <c r="G6" s="312"/>
      <c r="H6" s="312"/>
      <c r="I6" s="312"/>
      <c r="J6" s="312"/>
      <c r="K6" s="312"/>
      <c r="L6" s="313"/>
    </row>
    <row r="7" spans="1:12" s="44" customFormat="1" ht="163.5" customHeight="1" x14ac:dyDescent="0.3">
      <c r="A7" s="45" t="s">
        <v>188</v>
      </c>
      <c r="B7" s="282" t="s">
        <v>189</v>
      </c>
      <c r="C7" s="314"/>
      <c r="D7" s="314"/>
      <c r="E7" s="314"/>
      <c r="F7" s="314"/>
      <c r="G7" s="314"/>
      <c r="H7" s="314"/>
      <c r="I7" s="314"/>
      <c r="J7" s="314"/>
      <c r="K7" s="314"/>
      <c r="L7" s="315"/>
    </row>
    <row r="8" spans="1:12" s="44" customFormat="1" ht="69.75" customHeight="1" x14ac:dyDescent="0.3">
      <c r="A8" s="45" t="s">
        <v>190</v>
      </c>
      <c r="B8" s="282" t="s">
        <v>191</v>
      </c>
      <c r="C8" s="283"/>
      <c r="D8" s="283"/>
      <c r="E8" s="283"/>
      <c r="F8" s="283"/>
      <c r="G8" s="283"/>
      <c r="H8" s="283"/>
      <c r="I8" s="283"/>
      <c r="J8" s="283"/>
      <c r="K8" s="283"/>
      <c r="L8" s="284"/>
    </row>
    <row r="9" spans="1:12" s="44" customFormat="1" ht="98.25" customHeight="1" x14ac:dyDescent="0.3">
      <c r="A9" s="45" t="s">
        <v>192</v>
      </c>
      <c r="B9" s="282" t="s">
        <v>193</v>
      </c>
      <c r="C9" s="283"/>
      <c r="D9" s="283"/>
      <c r="E9" s="283"/>
      <c r="F9" s="283"/>
      <c r="G9" s="283"/>
      <c r="H9" s="283"/>
      <c r="I9" s="283"/>
      <c r="J9" s="283"/>
      <c r="K9" s="283"/>
      <c r="L9" s="284"/>
    </row>
    <row r="10" spans="1:12" s="44" customFormat="1" ht="70.5" customHeight="1" x14ac:dyDescent="0.3">
      <c r="A10" s="45" t="s">
        <v>194</v>
      </c>
      <c r="B10" s="282" t="s">
        <v>195</v>
      </c>
      <c r="C10" s="283"/>
      <c r="D10" s="283"/>
      <c r="E10" s="283"/>
      <c r="F10" s="283"/>
      <c r="G10" s="283"/>
      <c r="H10" s="283"/>
      <c r="I10" s="283"/>
      <c r="J10" s="283"/>
      <c r="K10" s="283"/>
      <c r="L10" s="284"/>
    </row>
    <row r="11" spans="1:12" s="1" customFormat="1" ht="25.5" customHeight="1" x14ac:dyDescent="0.3">
      <c r="A11" s="311" t="s">
        <v>196</v>
      </c>
      <c r="B11" s="312"/>
      <c r="C11" s="312"/>
      <c r="D11" s="312"/>
      <c r="E11" s="312"/>
      <c r="F11" s="312"/>
      <c r="G11" s="312"/>
      <c r="H11" s="312"/>
      <c r="I11" s="312"/>
      <c r="J11" s="312"/>
      <c r="K11" s="312"/>
      <c r="L11" s="313"/>
    </row>
    <row r="12" spans="1:12" s="44" customFormat="1" ht="78" customHeight="1" x14ac:dyDescent="0.3">
      <c r="A12" s="46" t="s">
        <v>197</v>
      </c>
      <c r="B12" s="291" t="s">
        <v>198</v>
      </c>
      <c r="C12" s="292"/>
      <c r="D12" s="292"/>
      <c r="E12" s="292"/>
      <c r="F12" s="292"/>
      <c r="G12" s="292"/>
      <c r="H12" s="292"/>
      <c r="I12" s="292"/>
      <c r="J12" s="292"/>
      <c r="K12" s="292"/>
      <c r="L12" s="293"/>
    </row>
    <row r="13" spans="1:12" s="44" customFormat="1" ht="61.5" customHeight="1" x14ac:dyDescent="0.3">
      <c r="A13" s="46" t="s">
        <v>199</v>
      </c>
      <c r="B13" s="282" t="s">
        <v>200</v>
      </c>
      <c r="C13" s="283"/>
      <c r="D13" s="283"/>
      <c r="E13" s="283"/>
      <c r="F13" s="283"/>
      <c r="G13" s="283"/>
      <c r="H13" s="283"/>
      <c r="I13" s="283"/>
      <c r="J13" s="283"/>
      <c r="K13" s="283"/>
      <c r="L13" s="284"/>
    </row>
    <row r="14" spans="1:12" s="44" customFormat="1" ht="82.5" customHeight="1" x14ac:dyDescent="0.3">
      <c r="A14" s="46" t="s">
        <v>201</v>
      </c>
      <c r="B14" s="310" t="s">
        <v>202</v>
      </c>
      <c r="C14" s="283"/>
      <c r="D14" s="283"/>
      <c r="E14" s="283"/>
      <c r="F14" s="283"/>
      <c r="G14" s="283"/>
      <c r="H14" s="283"/>
      <c r="I14" s="283"/>
      <c r="J14" s="283"/>
      <c r="K14" s="283"/>
      <c r="L14" s="284"/>
    </row>
    <row r="15" spans="1:12" ht="13.8" x14ac:dyDescent="0.3">
      <c r="A15" s="288"/>
      <c r="B15" s="289"/>
      <c r="C15" s="289"/>
      <c r="D15" s="289"/>
      <c r="E15" s="289"/>
      <c r="F15" s="289"/>
      <c r="G15" s="289"/>
      <c r="H15" s="289"/>
      <c r="I15" s="289"/>
      <c r="J15" s="289"/>
      <c r="K15" s="289"/>
      <c r="L15" s="290"/>
    </row>
    <row r="16" spans="1:12" s="44" customFormat="1" ht="137.25" customHeight="1" x14ac:dyDescent="0.3">
      <c r="A16" s="47" t="s">
        <v>203</v>
      </c>
      <c r="B16" s="285" t="s">
        <v>204</v>
      </c>
      <c r="C16" s="286"/>
      <c r="D16" s="286"/>
      <c r="E16" s="286"/>
      <c r="F16" s="286"/>
      <c r="G16" s="286"/>
      <c r="H16" s="286"/>
      <c r="I16" s="286"/>
      <c r="J16" s="286"/>
      <c r="K16" s="286"/>
      <c r="L16" s="287"/>
    </row>
    <row r="17" spans="1:15" s="54" customFormat="1" ht="65.25" customHeight="1" x14ac:dyDescent="0.25">
      <c r="A17" s="53" t="s">
        <v>205</v>
      </c>
      <c r="B17" s="279" t="s">
        <v>206</v>
      </c>
      <c r="C17" s="280"/>
      <c r="D17" s="280"/>
      <c r="E17" s="280"/>
      <c r="F17" s="280"/>
      <c r="G17" s="280"/>
      <c r="H17" s="280"/>
      <c r="I17" s="280"/>
      <c r="J17" s="280"/>
      <c r="K17" s="280"/>
      <c r="L17" s="281"/>
    </row>
    <row r="18" spans="1:15" ht="13.8" x14ac:dyDescent="0.3">
      <c r="A18" s="1"/>
      <c r="B18" s="1"/>
      <c r="C18" s="1"/>
      <c r="D18" s="1"/>
      <c r="E18" s="1"/>
      <c r="F18" s="1"/>
      <c r="G18" s="1"/>
      <c r="H18" s="1"/>
      <c r="I18" s="1"/>
      <c r="J18" s="1"/>
      <c r="K18" s="1"/>
    </row>
    <row r="19" spans="1:15" ht="58.5" customHeight="1" x14ac:dyDescent="0.2">
      <c r="A19" s="294"/>
      <c r="B19" s="294"/>
      <c r="C19" s="294"/>
      <c r="D19" s="294"/>
      <c r="E19" s="294"/>
      <c r="F19" s="294"/>
      <c r="G19" s="294"/>
      <c r="H19" s="294"/>
      <c r="I19" s="294"/>
      <c r="J19" s="294"/>
      <c r="K19" s="294"/>
      <c r="L19" s="294"/>
      <c r="M19" s="81"/>
      <c r="N19" s="81"/>
      <c r="O19" s="81"/>
    </row>
    <row r="20" spans="1:15" ht="15" x14ac:dyDescent="0.25">
      <c r="A20" s="87"/>
      <c r="B20" s="54"/>
      <c r="C20" s="54"/>
      <c r="D20" s="54"/>
      <c r="E20" s="54"/>
      <c r="F20" s="54"/>
      <c r="G20" s="54"/>
      <c r="H20" s="54"/>
      <c r="I20" s="54"/>
      <c r="J20" s="54"/>
      <c r="K20" s="54"/>
      <c r="L20" s="54"/>
      <c r="M20" s="54"/>
      <c r="N20" s="54"/>
      <c r="O20" s="54"/>
    </row>
    <row r="21" spans="1:15" ht="15" x14ac:dyDescent="0.25">
      <c r="A21" s="87"/>
      <c r="B21" s="54"/>
      <c r="C21" s="54"/>
      <c r="D21" s="54"/>
      <c r="E21" s="54"/>
      <c r="F21" s="54"/>
      <c r="G21" s="54"/>
      <c r="H21" s="54"/>
      <c r="I21" s="54"/>
      <c r="J21" s="54"/>
      <c r="K21" s="54"/>
      <c r="L21" s="54"/>
      <c r="M21" s="54"/>
      <c r="N21" s="54"/>
      <c r="O21" s="54"/>
    </row>
    <row r="22" spans="1:15" ht="15" x14ac:dyDescent="0.25">
      <c r="A22" s="87"/>
      <c r="B22" s="54"/>
      <c r="C22" s="54"/>
      <c r="D22" s="54"/>
      <c r="E22" s="54"/>
      <c r="F22" s="54"/>
      <c r="G22" s="54"/>
      <c r="H22" s="54"/>
      <c r="I22" s="54"/>
      <c r="J22" s="54"/>
      <c r="K22" s="54"/>
      <c r="L22" s="54"/>
      <c r="M22" s="54"/>
      <c r="N22" s="54"/>
      <c r="O22" s="54"/>
    </row>
    <row r="23" spans="1:15" ht="15" x14ac:dyDescent="0.25">
      <c r="A23" s="79"/>
      <c r="B23" s="54"/>
      <c r="C23" s="54"/>
      <c r="D23" s="54"/>
      <c r="E23" s="54"/>
      <c r="F23" s="54"/>
      <c r="G23" s="54"/>
      <c r="H23" s="54"/>
      <c r="I23" s="54"/>
      <c r="J23" s="54"/>
      <c r="K23" s="54"/>
      <c r="L23" s="54"/>
      <c r="M23" s="54"/>
      <c r="N23" s="54"/>
      <c r="O23" s="54"/>
    </row>
    <row r="24" spans="1:15" ht="51" customHeight="1" x14ac:dyDescent="0.25">
      <c r="A24" s="295"/>
      <c r="B24" s="295"/>
      <c r="C24" s="295"/>
      <c r="D24" s="295"/>
      <c r="E24" s="295"/>
      <c r="F24" s="295"/>
      <c r="G24" s="295"/>
      <c r="H24" s="295"/>
      <c r="I24" s="295"/>
      <c r="J24" s="295"/>
      <c r="K24" s="295"/>
      <c r="L24" s="295"/>
      <c r="M24" s="54"/>
      <c r="N24" s="54"/>
      <c r="O24" s="54"/>
    </row>
    <row r="25" spans="1:15" ht="15" x14ac:dyDescent="0.25">
      <c r="A25" s="87"/>
      <c r="B25" s="54"/>
      <c r="C25" s="54"/>
      <c r="D25" s="54"/>
      <c r="E25" s="54"/>
      <c r="F25" s="54"/>
      <c r="G25" s="54"/>
      <c r="H25" s="54"/>
      <c r="I25" s="54"/>
      <c r="J25" s="54"/>
      <c r="K25" s="54"/>
      <c r="L25" s="54"/>
      <c r="M25" s="54"/>
      <c r="N25" s="54"/>
      <c r="O25" s="54"/>
    </row>
    <row r="26" spans="1:15" ht="15" x14ac:dyDescent="0.25">
      <c r="A26" s="87"/>
      <c r="B26" s="54"/>
      <c r="C26" s="54"/>
      <c r="D26" s="54"/>
      <c r="E26" s="54"/>
      <c r="F26" s="54"/>
      <c r="G26" s="54"/>
      <c r="H26" s="54"/>
      <c r="I26" s="54"/>
      <c r="J26" s="54"/>
      <c r="K26" s="54"/>
      <c r="L26" s="54"/>
      <c r="M26" s="54"/>
      <c r="N26" s="54"/>
      <c r="O26" s="54"/>
    </row>
    <row r="27" spans="1:15" ht="15" x14ac:dyDescent="0.3">
      <c r="A27" s="88"/>
      <c r="B27"/>
      <c r="C27"/>
      <c r="D27"/>
      <c r="E27"/>
      <c r="F27"/>
      <c r="G27"/>
      <c r="H27"/>
      <c r="I27"/>
      <c r="J27"/>
      <c r="K27"/>
      <c r="L27"/>
      <c r="M27"/>
      <c r="N27"/>
      <c r="O27"/>
    </row>
    <row r="28" spans="1:15" ht="15" x14ac:dyDescent="0.3">
      <c r="A28" s="296"/>
      <c r="B28" s="297"/>
      <c r="C28" s="297"/>
      <c r="D28" s="297"/>
      <c r="E28" s="297"/>
      <c r="F28" s="297"/>
      <c r="G28" s="297"/>
      <c r="H28" s="297"/>
      <c r="I28" s="297"/>
      <c r="J28" s="297"/>
      <c r="K28" s="297"/>
      <c r="L28" s="297"/>
      <c r="M28" s="297"/>
      <c r="N28" s="297"/>
      <c r="O28" s="297"/>
    </row>
  </sheetData>
  <sheetProtection algorithmName="SHA-512" hashValue="LZvp9KyLmSSFsdTsLjDnZf8NNdR20ULNp8wT32ZkYAwLMQXWddIjpB3ALTyoFEwwgS1s/ZBqlusfmGUM2i8u4Q==" saltValue="qlGlBWIiu6RMM+XTjsXI2g==" spinCount="100000" sheet="1" formatCells="0" formatColumns="0" formatRows="0"/>
  <protectedRanges>
    <protectedRange sqref="K1" name="Intervallo5"/>
    <protectedRange sqref="A2:K5 A13:K14 A8:K8 A16:K16 A10:K10 A9 A7 A12" name="Intervallo1"/>
    <protectedRange sqref="L2:L3" name="Intervallo1_1"/>
    <protectedRange sqref="A17:K17" name="Intervallo1_2"/>
    <protectedRange sqref="B9:K9" name="Intervallo1_3"/>
    <protectedRange sqref="B12:K12" name="Intervallo1_5"/>
    <protectedRange sqref="B7:K7" name="Intervallo1_6"/>
  </protectedRanges>
  <mergeCells count="22">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 ref="B17:L17"/>
    <mergeCell ref="B10:L10"/>
    <mergeCell ref="B9:L9"/>
    <mergeCell ref="B16:L16"/>
    <mergeCell ref="A15:L15"/>
    <mergeCell ref="B12:L12"/>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EP_RESP</vt:lpstr>
      <vt:lpstr>Scheda Ass,Mon,Sint Obiettivi</vt:lpstr>
      <vt:lpstr>Scheda comportamenti EP_ resp</vt:lpstr>
      <vt:lpstr>RELAZIONE DI SINTESI</vt:lpstr>
      <vt:lpstr>Istruzioni Compilazione</vt:lpstr>
      <vt:lpstr>'Istruzioni Compilazione'!Area_stampa</vt:lpstr>
      <vt:lpstr>'Obiettivi EP_RESP'!Area_stampa</vt:lpstr>
      <vt:lpstr>'Scheda Ass,Mon,Sint Obiettivi'!Area_stampa</vt:lpstr>
      <vt:lpstr>'Scheda comportamenti EP_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CARLA CAMERLINGO</cp:lastModifiedBy>
  <cp:revision/>
  <dcterms:created xsi:type="dcterms:W3CDTF">2014-11-14T17:12:20Z</dcterms:created>
  <dcterms:modified xsi:type="dcterms:W3CDTF">2026-03-23T15:44:02Z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