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W:\- OBIETTIVI RIPARTIZIONE -\2026\OBIETTIVI CAPI UFFICIO\Assegnazione obiettivi capi ufficio\UCA2\"/>
    </mc:Choice>
  </mc:AlternateContent>
  <xr:revisionPtr revIDLastSave="0" documentId="13_ncr:1_{D3231F49-485E-418E-91BC-775D3834B158}" xr6:coauthVersionLast="47" xr6:coauthVersionMax="47" xr10:uidLastSave="{00000000-0000-0000-0000-000000000000}"/>
  <bookViews>
    <workbookView xWindow="-120" yWindow="-120" windowWidth="29040" windowHeight="15840" tabRatio="791" activeTab="1" xr2:uid="{00000000-000D-0000-FFFF-FFFF00000000}"/>
  </bookViews>
  <sheets>
    <sheet name="Obiettivi EP_RESP" sheetId="15" r:id="rId1"/>
    <sheet name="Scheda Ass,Mon,Sint Obiettivi" sheetId="7" r:id="rId2"/>
    <sheet name="Scheda comportamenti EP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EP_RESP'!$A$1:$H$13</definedName>
    <definedName name="_xlnm.Print_Area" localSheetId="1">'Scheda Ass,Mon,Sint Obiettivi'!$A$1:$T$17</definedName>
    <definedName name="_xlnm.Print_Area" localSheetId="2">'Scheda comportamenti EP_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8" l="1"/>
  <c r="J15" i="8" s="1"/>
  <c r="D16" i="8"/>
  <c r="J16" i="8" s="1"/>
  <c r="D17" i="8"/>
  <c r="J17" i="8" s="1"/>
  <c r="D18" i="8"/>
  <c r="J18" i="8" s="1"/>
  <c r="D19" i="8"/>
  <c r="J19" i="8" s="1"/>
  <c r="D20" i="8"/>
  <c r="J20" i="8" s="1"/>
  <c r="D21" i="8"/>
  <c r="J21" i="8" s="1"/>
  <c r="D12" i="8"/>
  <c r="J12" i="8" s="1"/>
  <c r="O9" i="7"/>
  <c r="O10" i="7"/>
  <c r="O11" i="7"/>
  <c r="O12" i="7"/>
  <c r="O8" i="7"/>
  <c r="S9" i="7" l="1"/>
  <c r="S10" i="7"/>
  <c r="S11" i="7"/>
  <c r="S12" i="7"/>
  <c r="S8" i="7"/>
  <c r="S13" i="7" l="1"/>
  <c r="D14" i="8"/>
  <c r="J14" i="8" s="1"/>
  <c r="D13" i="8"/>
  <c r="J13" i="8" s="1"/>
  <c r="D11" i="8"/>
  <c r="J11" i="8" s="1"/>
  <c r="D10" i="8"/>
  <c r="J10" i="8" s="1"/>
  <c r="J22" i="8" l="1"/>
  <c r="J24" i="8" s="1"/>
  <c r="D22" i="8"/>
  <c r="C13" i="7" l="1"/>
  <c r="C22" i="8"/>
</calcChain>
</file>

<file path=xl/sharedStrings.xml><?xml version="1.0" encoding="utf-8"?>
<sst xmlns="http://schemas.openxmlformats.org/spreadsheetml/2006/main" count="259" uniqueCount="222">
  <si>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</si>
  <si>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</si>
  <si>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</si>
  <si>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</si>
  <si>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</si>
  <si>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</si>
  <si>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</si>
  <si>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</si>
  <si>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</si>
  <si>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</si>
  <si>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</si>
  <si>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</si>
  <si>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</si>
  <si>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</si>
  <si>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</si>
  <si>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</si>
  <si>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</si>
  <si>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</si>
  <si>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</si>
  <si>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</si>
  <si>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</si>
  <si>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</si>
  <si>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</si>
  <si>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</si>
  <si>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</si>
  <si>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</si>
  <si>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</si>
  <si>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</si>
  <si>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</si>
  <si>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</si>
  <si>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</si>
  <si>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</si>
  <si>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</si>
  <si>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</si>
  <si>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</si>
  <si>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DELLE ELEVATE PROFESSIONALITA'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</si>
  <si>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</si>
  <si>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</si>
  <si>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</si>
  <si>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</si>
  <si>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</si>
  <si>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</si>
  <si>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</si>
  <si>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</si>
  <si>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</si>
  <si>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</si>
  <si>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</si>
  <si>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</si>
  <si>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</si>
  <si>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</si>
  <si>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</si>
  <si>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</si>
  <si>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</si>
  <si>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</si>
  <si>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</si>
  <si>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</si>
  <si>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</si>
  <si>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</si>
  <si>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</si>
  <si>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</si>
  <si>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</si>
  <si>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</si>
  <si>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</si>
  <si>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</si>
  <si>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</si>
  <si>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</si>
  <si>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</si>
  <si>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</si>
  <si>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</si>
  <si>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</si>
  <si>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</si>
  <si>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</si>
  <si>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</si>
  <si>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</si>
  <si>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</si>
  <si>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</si>
  <si>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</si>
  <si>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Dirigente/Responsabile di Struttura e del Direttore Generale</t>
  </si>
  <si>
    <t>SCHEDA  DI VALUTAZIONE DEI COMPORTAMENTI PER IL PERSONALE DELL'AREA DELLE ELEVATE PROFESSIONALITA'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</si>
  <si>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</si>
  <si>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</si>
  <si>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</si>
  <si>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</si>
  <si>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</si>
  <si>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</si>
  <si>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</si>
  <si>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</si>
  <si>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</si>
  <si>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</si>
  <si>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</si>
  <si>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</si>
  <si>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</si>
  <si>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anche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</si>
  <si>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</si>
  <si>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</si>
  <si>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</si>
  <si>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</si>
  <si>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LEADERSHIP - </t>
    </r>
    <r>
      <rPr>
        <i/>
        <sz val="8"/>
        <color rgb="FF000000"/>
        <rFont val="Verdana"/>
        <family val="2"/>
      </rPr>
      <t>Autorevolezza nel proprio ruolo e guida del gruppo</t>
    </r>
  </si>
  <si>
    <t>Autorevolezza e stile appropriato nella guida del proprio gruppo e nelle interazioni con l'esterno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</si>
  <si>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</si>
  <si>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</si>
  <si>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</si>
  <si>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</si>
  <si>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</si>
  <si>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con individuazione  delle azioni correttive da adottare.
A tal riguardo occorre tenere in considerazione anche l’impegno per assicurare il pieno raggiungimento da parte della struttura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</si>
  <si>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</si>
  <si>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dell'unità organizzativa, della performance individuale del personale della stessa e del proprio fascicolo di valutazione (invio al Dirigente/DG/Presidente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</si>
  <si>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</si>
  <si>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</si>
  <si>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</si>
  <si>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</si>
  <si>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</si>
  <si>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</si>
  <si>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</si>
  <si>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</si>
  <si>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</si>
  <si>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</si>
  <si>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</si>
  <si>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</si>
  <si>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</si>
  <si>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color rgb="FF000000"/>
        <rFont val="Calibri"/>
      </rPr>
      <t>*</t>
    </r>
    <r>
      <rPr>
        <sz val="10"/>
        <color rgb="FF000000"/>
        <rFont val="Calibri"/>
      </rPr>
      <t xml:space="preserve"> </t>
    </r>
    <r>
      <rPr>
        <i/>
        <sz val="10"/>
        <color rgb="FF000000"/>
        <rFont val="Calibri"/>
      </rPr>
      <t>Nell’assegnare il punteggio di valutazione da 1 a 4 per questa voce di comportamento, il Soggetto Valutatore dovrà tenere in debita considerazione anche il pieno raggiungimento o meno da parte dell’unita organizzativa (U.O.) degli obiettivi di continuità</t>
    </r>
    <r>
      <rPr>
        <sz val="10"/>
        <color rgb="FF000000"/>
        <rFont val="Calibri"/>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</si>
  <si>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</si>
  <si>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</si>
  <si>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</si>
  <si>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</si>
  <si>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Mai</t>
  </si>
  <si>
    <t>Scarso</t>
  </si>
  <si>
    <t>Il punteggio di valutazione, nella scala da 1 a 4, è calcolato secondo i seguenti criteri:</t>
  </si>
  <si>
    <t>Qualche volta</t>
  </si>
  <si>
    <t>Sufficiente</t>
  </si>
  <si>
    <r>
      <t xml:space="preserve">✓ 1 = mancato completamento di </t>
    </r>
    <r>
      <rPr>
        <b/>
        <u/>
        <sz val="8"/>
        <rFont val="Calibri"/>
        <family val="2"/>
        <scheme val="minor"/>
      </rPr>
      <t xml:space="preserve">tutta </t>
    </r>
    <r>
      <rPr>
        <b/>
        <sz val="8"/>
        <rFont val="Calibri"/>
        <family val="2"/>
        <scheme val="minor"/>
      </rPr>
      <t xml:space="preserve">la formazione obbligatoria;   </t>
    </r>
  </si>
  <si>
    <t>Spesso</t>
  </si>
  <si>
    <t>Buono</t>
  </si>
  <si>
    <t xml:space="preserve">✓ 2= ore di formazione fruite - con rilascio del relativo attestato nel 2026 – inferiore a 20,  inclusa la formazione obbligatoria;    </t>
  </si>
  <si>
    <t>Sempre</t>
  </si>
  <si>
    <t>Eccellente</t>
  </si>
  <si>
    <t xml:space="preserve">✓ 3 = ore di formazione fruite - con rilascio del relativo attestato nel 2026 – inferiore a 40 e pari o superiore a 20, inclusa la formazione obbligatoria;    </t>
  </si>
  <si>
    <t>Si riportano, di seguito, i parametri di corrispondenza tra valutazione e somma da erogare - quale premio di performance individuale -  così come previsti nei precedenti SMVP, salve le competenze della contrattazione collettiva integrativa:</t>
  </si>
  <si>
    <t xml:space="preserve">✓ 4 = ore di formazione fruite - con rilascio del relativo attestato nel 2026 - pari ad almeno 40, inclusa la formazione obbligatoria.    </t>
  </si>
  <si>
    <t>Fasce (**)</t>
  </si>
  <si>
    <t>% ponderata</t>
  </si>
  <si>
    <t>% di premio</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</si>
  <si>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</si>
  <si>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rispetto al massimo attribuibile</t>
  </si>
  <si>
    <t>✓ 1 = mancato completamento di tutta la formazione obbligatoria;</t>
  </si>
  <si>
    <t>1a fascia</t>
  </si>
  <si>
    <t>tra 85% e 100%</t>
  </si>
  <si>
    <t>✓ 2= ore di formazione fruite - con rilascio del relativo attestato nel 2026 –   inferiore al 50% rispetto a quelle pianificate (&lt;50%), inclusa la formazione obbligatoria;</t>
  </si>
  <si>
    <t>2a fascia</t>
  </si>
  <si>
    <t>tra 70% e 84%</t>
  </si>
  <si>
    <t>✓ 3 = ore di formazione fruite - con rilascio del relativo attestato nel 2026 –  superiore o pari al 50% e inferiore al 100% rispetto a quelle pianificate (&gt;= 50% e &lt; 100%), inclusa la formazione obbligatoria;</t>
  </si>
  <si>
    <t>3a fascia</t>
  </si>
  <si>
    <t>tra 60% e 69%</t>
  </si>
  <si>
    <t>✓ 4 = ore di formazione fruite - con rilascio del relativo attestato nel 2026 – pari al 100% di quelle pianificate, inclusa la formazione obbligatoria</t>
  </si>
  <si>
    <t>4a fascia</t>
  </si>
  <si>
    <t>tra 50% e 59%</t>
  </si>
  <si>
    <t>5a fascia</t>
  </si>
  <si>
    <t>tra 25,1% e 49,9%</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</si>
  <si>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</si>
  <si>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</si>
  <si>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</si>
  <si>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</si>
  <si>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</si>
  <si>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</si>
  <si>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</si>
  <si>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</si>
  <si>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</si>
  <si>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</si>
  <si>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</si>
  <si>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</si>
  <si>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</si>
  <si>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color rgb="FF000000"/>
        <rFont val="Calibri"/>
      </rPr>
      <t xml:space="preserve">Indicare il Soggetto Valutatore secondo il seguente schema riepilogativo.
</t>
    </r>
    <r>
      <rPr>
        <b/>
        <sz val="11"/>
        <color rgb="FF000000"/>
        <rFont val="Calibri"/>
      </rPr>
      <t xml:space="preserve">Soggetto Valutato </t>
    </r>
    <r>
      <rPr>
        <sz val="11"/>
        <color rgb="FF000000"/>
        <rFont val="Calibri"/>
      </rPr>
      <t>e Valutatore</t>
    </r>
    <r>
      <rPr>
        <b/>
        <sz val="11"/>
        <color rgb="FF000000"/>
        <rFont val="Calibri"/>
      </rPr>
      <t>:
- Capi degli Uffici presso le Aree:</t>
    </r>
    <r>
      <rPr>
        <sz val="11"/>
        <color rgb="FF000000"/>
        <rFont val="Calibri"/>
      </rPr>
      <t xml:space="preserve"> Dirigente;
</t>
    </r>
    <r>
      <rPr>
        <b/>
        <sz val="11"/>
        <color rgb="FF000000"/>
        <rFont val="Calibri"/>
      </rPr>
      <t>- Capi degli Uffici in staff al Direttore Generale/Rettore/Prorettrice:</t>
    </r>
    <r>
      <rPr>
        <sz val="11"/>
        <color rgb="FF000000"/>
        <rFont val="Calibri"/>
      </rPr>
      <t xml:space="preserve"> Direttore Generale;
</t>
    </r>
    <r>
      <rPr>
        <b/>
        <sz val="11"/>
        <color rgb="FF000000"/>
        <rFont val="Calibri"/>
      </rPr>
      <t>- Direttori/trici delle Biblioteche di Area:</t>
    </r>
    <r>
      <rPr>
        <sz val="11"/>
        <color rgb="FF000000"/>
        <rFont val="Calibri"/>
      </rPr>
      <t xml:space="preserve"> Presidente del CAB. </t>
    </r>
  </si>
  <si>
    <r>
      <rPr>
        <sz val="11"/>
        <color rgb="FF000000"/>
        <rFont val="Calibri"/>
      </rPr>
      <t xml:space="preserve">Indicare la Struttura di afferenza del Soggetto Valutato:
</t>
    </r>
    <r>
      <rPr>
        <b/>
        <sz val="11"/>
        <color rgb="FF000000"/>
        <rFont val="Calibri"/>
      </rPr>
      <t xml:space="preserve">- presso le Aree: </t>
    </r>
    <r>
      <rPr>
        <sz val="11"/>
        <color rgb="FF000000"/>
        <rFont val="Calibri"/>
      </rPr>
      <t xml:space="preserve">Area ....., Ufficio .....
</t>
    </r>
    <r>
      <rPr>
        <b/>
        <sz val="11"/>
        <color rgb="FF000000"/>
        <rFont val="Calibri"/>
      </rPr>
      <t xml:space="preserve">- presso gli Uffici in staff al Direttore Generale/Rettore/Prorettrice: </t>
    </r>
    <r>
      <rPr>
        <sz val="11"/>
        <color rgb="FF000000"/>
        <rFont val="Calibri"/>
      </rPr>
      <t xml:space="preserve">Ufficio ....
</t>
    </r>
    <r>
      <rPr>
        <b/>
        <sz val="11"/>
        <color rgb="FF000000"/>
        <rFont val="Calibri"/>
      </rPr>
      <t xml:space="preserve">- presso le Biblioteche di Area: </t>
    </r>
    <r>
      <rPr>
        <sz val="11"/>
        <color rgb="FF000000"/>
        <rFont val="Calibri"/>
      </rPr>
      <t>C.A.B., Biblioteca di Area ......</t>
    </r>
  </si>
  <si>
    <t>SCHEDA  DI VALUTAZIONE DEGLI OBIETTIVI OPERATIVI</t>
  </si>
  <si>
    <t>1. Assegnazione Obiettivi operativi</t>
  </si>
  <si>
    <r>
      <rPr>
        <b/>
        <sz val="10"/>
        <color rgb="FF000000"/>
        <rFont val="Verdana"/>
      </rPr>
      <t>Riportare nel foglio arancione (Scheda Assegnazione, Monitoraggio e Sintesi Obiettivi), gli obiettivi assegnati al Soggetto Valutato, avendo cura di compilare tutti i campi (Obiettivo, Peso, Indicatore e Target).
N.B.</t>
    </r>
    <r>
      <rPr>
        <sz val="10"/>
        <color rgb="FF000000"/>
        <rFont val="Verdana"/>
      </rPr>
      <t>:</t>
    </r>
    <r>
      <rPr>
        <u/>
        <sz val="10"/>
        <color rgb="FF000000"/>
        <rFont val="Verdana"/>
      </rPr>
      <t xml:space="preserve"> il peso complessivo assegnato agli Obiettivi deve essere pari a 100</t>
    </r>
    <r>
      <rPr>
        <sz val="10"/>
        <color rgb="FF000000"/>
        <rFont val="Verdana"/>
      </rPr>
      <t xml:space="preserve">. 
Gli obiettivi già assegnati con il PIAO alle diverse tipologie di incarichi (personale delle Aree dei Funzionari/Elevate Professionalità) sono riportati nel foglio rosso ("Obiettivi EP_RESP", estratto dal PIAO, tabella 2.2.3): per semplificare la trascrizione, si consiglia di tagliare ed incollare le celle corrispondenti e di riportarle nel foglio arancione ("Scheda Ass,Mon,Sint Obiettivi"). 
Qualora il Soggetto Valutatore, </t>
    </r>
    <r>
      <rPr>
        <b/>
        <sz val="10"/>
        <color rgb="FF000000"/>
        <rFont val="Verdana"/>
      </rPr>
      <t>in ragione del carico di lavoro o per altre motivazioni emerse in sede di confronto con il Soggetto Valutato</t>
    </r>
    <r>
      <rPr>
        <sz val="10"/>
        <color rgb="FF000000"/>
        <rFont val="Verdana"/>
      </rPr>
      <t>, non proceda entro il</t>
    </r>
    <r>
      <rPr>
        <b/>
        <sz val="10"/>
        <color rgb="FF000000"/>
        <rFont val="Verdana"/>
      </rPr>
      <t xml:space="preserve"> 31 marzo </t>
    </r>
    <r>
      <rPr>
        <sz val="10"/>
        <color rgb="FF000000"/>
        <rFont val="Verdana"/>
      </rPr>
      <t xml:space="preserve">a modifiche e/o integrazioni, restano in ogni caso assegnati gli obiettivi di cui al PIAO 2026-tab. 2.2.3 (foglio rosso "Obiettivi EP_RESP"): in tal caso, </t>
    </r>
    <r>
      <rPr>
        <b/>
        <sz val="10"/>
        <color rgb="FF000000"/>
        <rFont val="Verdana"/>
      </rPr>
      <t>non occorre</t>
    </r>
    <r>
      <rPr>
        <sz val="10"/>
        <color rgb="FF000000"/>
        <rFont val="Verdana"/>
      </rPr>
      <t xml:space="preserve"> richiedere la pubblicazione del fascicolo di valutazione.
Diversamente, il Soggetto Valutatore - sentito il Soggetto Valutato - può integrare o modificare gli obiettivi già assegnati nel PIAO 2026 - tab. 2.2.3 (foglio rosso "Obiettivi EP_RESP"), raccordandosi con il Direttore Generale: a questo fine, compila la scheda (foglio arancione "Scheda Ass,Mon,Sint Obiettivi"), invia al Direttore Generale per la sottoscrizione e ne richiede la pubblicazione (scadenza: 15 aprile) all’Ufficio Relazioni con il pubblico-URP (con mail all’indirizzo daportale@unina.it) nell'apposita sezione del sito web (http://www.unina.it/ateneo/fascicoli_valutazione)
</t>
    </r>
    <r>
      <rPr>
        <b/>
        <sz val="10"/>
        <color rgb="FF000000"/>
        <rFont val="Verdana"/>
      </rPr>
      <t>ATTENZIONE! il Soggetto Valutatore (Dirigente/Responsabile di Struttura) si raccorda con il DG e sottoscrive unitamente allo stesso la scheda di Assegnazione (foglio arancione "Scheda Ass,Mon,Sint Obiettivi") 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</si>
  <si>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</si>
  <si>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</si>
  <si>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</si>
  <si>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rPr>
      <t>Entro il 15 febbraio 2027</t>
    </r>
    <r>
      <rPr>
        <sz val="10"/>
        <color rgb="FF000000"/>
        <rFont val="Verdana"/>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rPr>
      <t>risultati al 31 dicembre 2026</t>
    </r>
    <r>
      <rPr>
        <sz val="10"/>
        <color rgb="FF000000"/>
        <rFont val="Verdana"/>
      </rPr>
      <t xml:space="preserve"> e le evidenze riguardanti le ricadute delle attività valutate;
- deve essere allegata, </t>
    </r>
    <r>
      <rPr>
        <b/>
        <sz val="10"/>
        <color rgb="FF000000"/>
        <rFont val="Verdana"/>
      </rPr>
      <t>per ciascun obiettivo</t>
    </r>
    <r>
      <rPr>
        <sz val="10"/>
        <color rgb="FF000000"/>
        <rFont val="Verdana"/>
      </rPr>
      <t xml:space="preserve">, </t>
    </r>
    <r>
      <rPr>
        <u/>
        <sz val="10"/>
        <color rgb="FF000000"/>
        <rFont val="Verdana"/>
      </rPr>
      <t>la relativa documentazione di dettaglio</t>
    </r>
    <r>
      <rPr>
        <sz val="10"/>
        <color rgb="FF000000"/>
        <rFont val="Verdana"/>
      </rPr>
      <t xml:space="preserve">, comprovante i risultati raggiunti, mediante dati o altre evidenze oggettivamente riscontrabili; </t>
    </r>
    <r>
      <rPr>
        <strike/>
        <sz val="10"/>
        <color rgb="FFFF0000"/>
        <rFont val="Verdana"/>
      </rPr>
      <t xml:space="preserve">
</t>
    </r>
    <r>
      <rPr>
        <sz val="10"/>
        <color rgb="FF000000"/>
        <rFont val="Verdana"/>
      </rPr>
      <t>- deve essere riportato, nella colonna "</t>
    </r>
    <r>
      <rPr>
        <i/>
        <sz val="10"/>
        <color rgb="FF000000"/>
        <rFont val="Verdana"/>
      </rPr>
      <t>Risultato Raggiunto (%)</t>
    </r>
    <r>
      <rPr>
        <sz val="10"/>
        <color rgb="FF000000"/>
        <rFont val="Verdana"/>
      </rPr>
      <t xml:space="preserve">": il </t>
    </r>
    <r>
      <rPr>
        <b/>
        <sz val="10"/>
        <color rgb="FF000000"/>
        <rFont val="Verdana"/>
      </rPr>
      <t>punteggio di autovalutazione</t>
    </r>
    <r>
      <rPr>
        <sz val="10"/>
        <color rgb="FF000000"/>
        <rFont val="Verdana"/>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</si>
  <si>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</si>
  <si>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xml:space="preserve">, seguendo lo schema esemplificativo presente nel foglio dedicato. </t>
    </r>
    <r>
      <rPr>
        <sz val="10"/>
        <color rgb="FFED0000"/>
        <rFont val="Verdana"/>
        <family val="2"/>
      </rPr>
      <t>Potranno essere segnalati eventuali bisogni formativi/di addestramento, anche del personale afferente alla U.O.</t>
    </r>
    <r>
      <rPr>
        <sz val="10"/>
        <color rgb="FF000000"/>
        <rFont val="Verdana"/>
        <family val="2"/>
      </rPr>
      <t xml:space="preserve">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</si>
  <si>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</si>
  <si>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</si>
  <si>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</si>
  <si>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</si>
  <si>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rPr>
        <sz val="10"/>
        <color rgb="FF000000"/>
        <rFont val="Verdana"/>
        <family val="2"/>
      </rPr>
      <t>Con riferimento a ciascun indicatore di comportamento, va segnato nella colonna "</t>
    </r>
    <r>
      <rPr>
        <i/>
        <sz val="10"/>
        <color rgb="FF000000"/>
        <rFont val="Verdana"/>
        <family val="2"/>
      </rPr>
      <t>Punteggio autovalutazione"</t>
    </r>
    <r>
      <rPr>
        <sz val="10"/>
        <color rgb="FF000000"/>
        <rFont val="Verdana"/>
        <family val="2"/>
      </rPr>
      <t xml:space="preserve"> un </t>
    </r>
    <r>
      <rPr>
        <b/>
        <sz val="10"/>
        <color rgb="FF000000"/>
        <rFont val="Verdana"/>
        <family val="2"/>
      </rPr>
      <t>punteggio</t>
    </r>
    <r>
      <rPr>
        <sz val="10"/>
        <color rgb="FF000000"/>
        <rFont val="Verdana"/>
        <family val="2"/>
      </rPr>
      <t xml:space="preserve"> </t>
    </r>
    <r>
      <rPr>
        <b/>
        <sz val="10"/>
        <color rgb="FF000000"/>
        <rFont val="Verdana"/>
        <family val="2"/>
      </rPr>
      <t>da 1 a 4</t>
    </r>
    <r>
      <rPr>
        <sz val="10"/>
        <color rgb="FF000000"/>
        <rFont val="Verdana"/>
        <family val="2"/>
      </rPr>
      <t xml:space="preserve">, secondo la scala presente in coda alla Scheda Comportamenti:
- si ricorda che è necessario indicare </t>
    </r>
    <r>
      <rPr>
        <b/>
        <sz val="10"/>
        <color rgb="FF000000"/>
        <rFont val="Verdana"/>
        <family val="2"/>
      </rPr>
      <t xml:space="preserve">motivazioni sintetiche </t>
    </r>
    <r>
      <rPr>
        <sz val="10"/>
        <color rgb="FF000000"/>
        <rFont val="Verdana"/>
        <family val="2"/>
      </rPr>
      <t>(nella colonna  "</t>
    </r>
    <r>
      <rPr>
        <i/>
        <sz val="10"/>
        <color rgb="FF000000"/>
        <rFont val="Verdana"/>
        <family val="2"/>
      </rPr>
      <t>Commento a cura del Soggetto Valutato</t>
    </r>
    <r>
      <rPr>
        <sz val="10"/>
        <color rgb="FF00000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</si>
  <si>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</si>
  <si>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</si>
  <si>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</si>
  <si>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a mezzo protocollo all'Ufficio Relazioni Sindacali e Trattamento Accessorio;</t>
    </r>
    <r>
      <rPr>
        <b/>
        <sz val="10"/>
        <rFont val="Verdana"/>
        <family val="2"/>
      </rPr>
      <t>nel caso in cui il Valutato non sia in possesso di firma digitale,  l'invio dell'autovalutazione al Valutatore dovrà avvenire necessariamente tramite PEC,  con apposizione della firma olografa solo nella Relazione di sintesi da trasmettere in formato pdf;</t>
    </r>
    <r>
      <rPr>
        <b/>
        <sz val="10"/>
        <color rgb="FFFF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</si>
  <si>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</si>
  <si>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</si>
  <si>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</si>
  <si>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</si>
  <si>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</si>
  <si>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t xml:space="preserve">
A. Percentuale di attuazione  delle misure  programmate nell'appendice 2.3.C .
</t>
    </r>
    <r>
      <rPr>
        <sz val="11"/>
        <color theme="1"/>
        <rFont val="Calibri"/>
        <family val="2"/>
        <scheme val="minor"/>
      </rPr>
      <t xml:space="preserve">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</si>
  <si>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</si>
  <si>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Si segnala, salvo diverse disposioni in corso d'anno del Direttore Generale o del RPCT, che:
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t>
    </r>
    <r>
      <rPr>
        <sz val="11"/>
        <color theme="1"/>
        <rFont val="Calibri"/>
        <family val="2"/>
        <scheme val="minor"/>
      </rPr>
      <t>e B il soggetto valutatore</t>
    </r>
    <r>
      <rPr>
        <sz val="11"/>
        <rFont val="Calibri"/>
        <family val="2"/>
        <scheme val="minor"/>
      </rPr>
      <t xml:space="preserve"> procede verificando l'invio dei 3 monitoraggi entro il termine stabilito per ciascuno, attribuendo il 100% per l'invio entro i termini. In caso di mancato rispetto </t>
    </r>
    <r>
      <rPr>
        <sz val="11"/>
        <color theme="1"/>
        <rFont val="Calibri"/>
        <family val="2"/>
        <scheme val="minor"/>
      </rPr>
      <t>di uno o più termini  la percentuale di attuazione sarà individuata determinando la media tra i punteggi assegnati a ciascun monitoraggio come di seguito indicato:</t>
    </r>
    <r>
      <rPr>
        <sz val="11"/>
        <color rgb="FFFF0000"/>
        <rFont val="Calibri"/>
        <family val="2"/>
        <scheme val="minor"/>
      </rPr>
      <t xml:space="preserve">  
</t>
    </r>
    <r>
      <rPr>
        <sz val="11"/>
        <color theme="1"/>
        <rFont val="Calibri"/>
        <family val="2"/>
        <scheme val="minor"/>
      </rPr>
      <t>- in caso di 0 giorni di ritardo sarà attribuito un punteggio pari a 100;
- in caso di ritardo superiore a 10 giorni sarà attribuito un punteggio pari a 0;
-in caso di ritardo compreso tra 1 e 10 giorni sarà attribuito un punteggio calcolato proporzionalmente ai valori indicati.</t>
    </r>
    <r>
      <rPr>
        <sz val="11"/>
        <rFont val="Calibri"/>
        <family val="2"/>
        <scheme val="minor"/>
      </rPr>
      <t xml:space="preserve">
4. I report di monitoraggio dello stato di attuazionedegli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</si>
  <si>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Dott.ssa Colomba Tufano</t>
  </si>
  <si>
    <t>Dott.ssa Caterina Ferrone</t>
  </si>
  <si>
    <t>Ufficio Contabilità Area 2</t>
  </si>
  <si>
    <t>01/01/2026 - 31/12/2026</t>
  </si>
  <si>
    <t>3_2026</t>
  </si>
  <si>
    <t>4_2026</t>
  </si>
  <si>
    <t>5_2026</t>
  </si>
  <si>
    <t xml:space="preserve">Investire nell’empowerment delle risorse umane e migliorare la qualità dei servizi. Monitoraggio e miglioramento servizi a distanza                                                              
Contributo per la parte di competenza alle seguenti attività:                                
A) Revisione/aggiornamento delle Carte dei servizi
B) Monitoraggio del grado di soddisfazione dell'utenza in relazione ai servizi a distanza   </t>
  </si>
  <si>
    <t>Analisi delle criticità risultanti dagli esiti delle indagini di ascolto dell'utenza e conseguente progettazione e avvio di azioni di miglioramento.</t>
  </si>
  <si>
    <t>Monitoraggio e rispetto dei tempi di pagamento (art. 4 bis, d.l. 13/2023, conv. con l. 41/23)
Rispetto dei tempi di pagamento per l'Amministrazione centrale
N.B.: cfr anche allegato 2.2.3</t>
  </si>
  <si>
    <t>Rafforzamento e miglioramento del livello di tutela dei dati personali.                                                                                   
A) Aggiornamento del Registro dei trattamenti di Ateneo di dati personali 
B) Aggiornamento/revisione delle informative relative al trattamento dei dati personali</t>
  </si>
  <si>
    <t xml:space="preserve">B) % di indagini per il monitoraggio del grado di soddisfazione dell'utenza avviate rispetto al totale dei servizi le cui carte sono pubblicate sul sito web di Ateneo nella sezione SERVIZI EROGATI </t>
  </si>
  <si>
    <t xml:space="preserve">Valore dell'indicatore di ritardo annuale  (l. 154/2018, art. 1, comma 859) per l'Amministrazione centrale (per il calcolo cfr. circolare MEF- Ragioneria generale dello Stato n. 2449 del 3/1/2024 e s.m.i.). </t>
  </si>
  <si>
    <t xml:space="preserve">A) percentuale di trattamenti di competenza dell'Area per i quali si procede alla conferma ovvero all'aggiornamento/modifica delle informazioni inserite nella piattaforma DPM, tenendo conto delle eventuali indicazioni provenienti dall'Ufficio Privacy </t>
  </si>
  <si>
    <t>B) 100%, con pubblicazione del link per la compilazione del questionario</t>
  </si>
  <si>
    <t>Uguale o inferiore a zero ( =&lt; 0)</t>
  </si>
  <si>
    <t>A) 100%</t>
  </si>
  <si>
    <t>A) 100%  
B) 100% 
C) 100%. 
Nota all'obiettivo AT: 
1. nella pagina web ‘dedicata’ a ciascuna Area (raggiungibile dal link pubblicato in area riservata, alla voce Anticorruzione) sono messi a disposizione - a cura dell’Ufficio Etica e trasparenza (UET) - tutti i facsimili personalizzati da utilizzare per le azioni A-B-C. 
2.Per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3. per il calcolo della percentuale di attuazione dell'azione D si procede verificando la tempestività di invio attribuendo il 100% in caso di rispetto nel termine, 0  in caso di ritardo superiore a 30 gg o di mancato invio, mentre in caso di ritardo compreso tra 1 e 30 gg la percentuale di attuazione sarà calcolata proporzionalmente.</t>
  </si>
  <si>
    <t>B) almeno n. 1, da inviare con pec agli indirizzi area.bilancio@pec.unina.it eentro il 12/11/2026</t>
  </si>
  <si>
    <t xml:space="preserve">B)  Attività di supporto alla Dirigente, per quanto di competenza dell'UfficioContabilità Area 2, ai fini della predisposizione della prevista Relazione al DG, a cura dell'Area Bilancio e Finanza,  con indicazione:
- delle criticità rilevate e dell'analisi effettuata, anche sulla base dei report intermedi ricevuti in corso d'anno dagli Uffici afferenti all'Area;
- delle azioni di miglioramento progettate ed avviate;
- delle ulteriori azioni di miglioramento proposte e della conseguente proposta al DG di obiettivi da assegnare nel successivo PIAO </t>
  </si>
  <si>
    <t>Capo ufficio</t>
  </si>
  <si>
    <t>A) Percentuale di attuazione  delle misure  programmate nell'appendice 2.3.E  . 
B) Percentuale di attuazione  delle misure  programmate nell'appendice 2.3.C .
C) Percentuale di rispetto dei termini di invio dei monitoraggi (da trasmettere all’indirizzo PEC area.bilancio@pec.unina.it:
- I monitoraggio: periodo 1 gennaio-30 giugno, da inviare entro il 15 luglio;
- II monitoraggio: periodo 1 luglio-31 ottobre, da inviare entro il 10 novembre ; 
- III monitoraggio: periodo 1 novembre-31 dicembre, da inviare entro il 12 febbraio 2027.</t>
  </si>
  <si>
    <t xml:space="preserve">Obiettivo AT- Rafforzamento e difesa dei valori etici e dell’integrità nella comunità accademica. 
Attuazione, per la parte di competenza dell'Area e degli Uffici di afferenza, delle seguenti azioni (con pari sub-peso):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</si>
</sst>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9"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trike/>
      <sz val="11"/>
      <color rgb="FFFF0000"/>
      <name val="Calibri"/>
      <family val="2"/>
      <scheme val="minor"/>
    </font>
    <font>
      <sz val="10"/>
      <color rgb="FFFF0000"/>
      <name val="Verdana"/>
      <family val="2"/>
    </font>
    <font>
      <b/>
      <sz val="10"/>
      <color rgb="FFFF0000"/>
      <name val="Verdana"/>
      <family val="2"/>
    </font>
    <font>
      <sz val="11"/>
      <color rgb="FFFF0000"/>
      <name val="Calibri"/>
      <family val="2"/>
      <scheme val="minor"/>
    </font>
    <font>
      <b/>
      <sz val="8"/>
      <name val="Calibri"/>
      <family val="2"/>
      <scheme val="minor"/>
    </font>
    <font>
      <sz val="8"/>
      <name val="Calibri"/>
      <family val="2"/>
      <scheme val="minor"/>
    </font>
    <font>
      <b/>
      <sz val="10"/>
      <color rgb="FF000000"/>
      <name val="Verdana"/>
    </font>
    <font>
      <sz val="10"/>
      <color rgb="FF000000"/>
      <name val="Verdana"/>
    </font>
    <font>
      <u/>
      <sz val="10"/>
      <color rgb="FF000000"/>
      <name val="Verdana"/>
    </font>
    <font>
      <sz val="11"/>
      <color rgb="FF000000"/>
      <name val="Calibri"/>
    </font>
    <font>
      <b/>
      <sz val="11"/>
      <color rgb="FF000000"/>
      <name val="Calibri"/>
    </font>
    <font>
      <sz val="10"/>
      <color rgb="FF000000"/>
      <name val="Calibri"/>
    </font>
    <font>
      <b/>
      <strike/>
      <sz val="14"/>
      <name val="Calibri"/>
      <family val="2"/>
    </font>
    <font>
      <b/>
      <sz val="11"/>
      <color rgb="FFFF0000"/>
      <name val="Calibri"/>
      <family val="2"/>
      <scheme val="minor"/>
    </font>
    <font>
      <b/>
      <sz val="10"/>
      <color rgb="FF000000"/>
      <name val="Calibri"/>
    </font>
    <font>
      <i/>
      <sz val="10"/>
      <color rgb="FF000000"/>
      <name val="Calibri"/>
    </font>
    <font>
      <strike/>
      <sz val="10"/>
      <color rgb="FFFF0000"/>
      <name val="Verdana"/>
    </font>
    <font>
      <i/>
      <sz val="10"/>
      <color rgb="FF000000"/>
      <name val="Verdana"/>
    </font>
    <font>
      <sz val="11"/>
      <name val="Calibri"/>
      <family val="2"/>
      <scheme val="minor"/>
    </font>
    <font>
      <sz val="10"/>
      <name val="Calibri"/>
      <family val="2"/>
      <scheme val="minor"/>
    </font>
    <font>
      <b/>
      <sz val="10"/>
      <name val="Calibri"/>
      <family val="2"/>
      <scheme val="minor"/>
    </font>
    <font>
      <b/>
      <i/>
      <sz val="10"/>
      <name val="Calibri"/>
      <family val="2"/>
      <scheme val="minor"/>
    </font>
    <font>
      <b/>
      <u/>
      <sz val="11"/>
      <name val="Calibri"/>
      <family val="2"/>
      <scheme val="minor"/>
    </font>
    <font>
      <strike/>
      <sz val="10"/>
      <name val="Calibri"/>
      <family val="2"/>
      <scheme val="minor"/>
    </font>
    <font>
      <b/>
      <sz val="11"/>
      <name val="Calibri"/>
      <family val="2"/>
      <scheme val="minor"/>
    </font>
    <font>
      <b/>
      <i/>
      <sz val="11"/>
      <name val="Calibri"/>
      <family val="2"/>
      <scheme val="minor"/>
    </font>
    <font>
      <i/>
      <sz val="11"/>
      <name val="Calibri"/>
      <family val="2"/>
      <scheme val="minor"/>
    </font>
    <font>
      <sz val="8"/>
      <color theme="1"/>
      <name val="Calibri"/>
      <family val="2"/>
    </font>
    <font>
      <b/>
      <sz val="10"/>
      <color theme="1"/>
      <name val="Calibri"/>
      <family val="2"/>
    </font>
    <font>
      <b/>
      <sz val="11"/>
      <color rgb="FF000000"/>
      <name val="Calibri"/>
      <family val="2"/>
      <scheme val="minor"/>
    </font>
    <font>
      <sz val="11"/>
      <color rgb="FF000000"/>
      <name val="Calibri"/>
      <family val="2"/>
      <scheme val="minor"/>
    </font>
    <font>
      <b/>
      <u/>
      <sz val="8"/>
      <name val="Calibri"/>
      <family val="2"/>
      <scheme val="minor"/>
    </font>
    <font>
      <sz val="10"/>
      <color rgb="FFED0000"/>
      <name val="Verdana"/>
      <family val="2"/>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FFCE3C"/>
        <bgColor indexed="64"/>
      </patternFill>
    </fill>
    <fill>
      <patternFill patternType="solid">
        <fgColor rgb="FFC5D3FF"/>
        <bgColor indexed="64"/>
      </patternFill>
    </fill>
    <fill>
      <patternFill patternType="solid">
        <fgColor rgb="FF7891B0"/>
        <bgColor indexed="64"/>
      </patternFill>
    </fill>
    <fill>
      <patternFill patternType="solid">
        <fgColor rgb="FFD9D9D9"/>
        <bgColor indexed="64"/>
      </patternFill>
    </fill>
    <fill>
      <patternFill patternType="solid">
        <fgColor rgb="FFD4D4D4"/>
        <bgColor indexed="64"/>
      </patternFill>
    </fill>
    <fill>
      <patternFill patternType="solid">
        <fgColor rgb="FFFFFF00"/>
        <bgColor indexed="64"/>
      </patternFill>
    </fill>
    <fill>
      <patternFill patternType="solid">
        <fgColor rgb="FFEBF1DE"/>
        <bgColor rgb="FF000000"/>
      </patternFill>
    </fill>
  </fills>
  <borders count="69">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1" fillId="0" borderId="0"/>
    <xf numFmtId="0" fontId="7" fillId="0" borderId="0"/>
  </cellStyleXfs>
  <cellXfs count="307">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0" fillId="0" borderId="7" xfId="0" applyBorder="1" applyAlignment="1" applyProtection="1">
      <alignment horizontal="center"/>
      <protection locked="0"/>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41" fillId="6" borderId="4" xfId="0" applyFont="1" applyFill="1" applyBorder="1" applyAlignment="1">
      <alignment wrapText="1"/>
    </xf>
    <xf numFmtId="0" fontId="39"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44" fillId="0" borderId="0" xfId="0" applyFont="1" applyAlignment="1">
      <alignment horizontal="left" vertical="center" indent="4"/>
    </xf>
    <xf numFmtId="0" fontId="44" fillId="0" borderId="0" xfId="0" applyFont="1" applyAlignment="1">
      <alignment vertical="center"/>
    </xf>
    <xf numFmtId="0" fontId="46" fillId="0" borderId="19" xfId="0" applyFont="1" applyBorder="1" applyAlignment="1" applyProtection="1">
      <alignment vertical="center" wrapText="1"/>
      <protection locked="0"/>
    </xf>
    <xf numFmtId="0" fontId="49" fillId="5" borderId="0" xfId="0" applyFont="1" applyFill="1" applyAlignment="1">
      <alignment vertical="center" wrapText="1"/>
    </xf>
    <xf numFmtId="0" fontId="49" fillId="0" borderId="0" xfId="0" applyFont="1" applyProtection="1">
      <protection locked="0"/>
    </xf>
    <xf numFmtId="0" fontId="50" fillId="16" borderId="56" xfId="0" applyFont="1" applyFill="1" applyBorder="1" applyAlignment="1">
      <alignment horizontal="center" vertical="center" wrapText="1"/>
    </xf>
    <xf numFmtId="0" fontId="51" fillId="0" borderId="57" xfId="0" applyFont="1" applyBorder="1" applyAlignment="1">
      <alignment vertical="center" wrapText="1"/>
    </xf>
    <xf numFmtId="10" fontId="51" fillId="0" borderId="56" xfId="0" applyNumberFormat="1" applyFont="1" applyBorder="1" applyAlignment="1">
      <alignment horizontal="center" vertical="center" wrapText="1"/>
    </xf>
    <xf numFmtId="10" fontId="51" fillId="0" borderId="58" xfId="0" applyNumberFormat="1" applyFont="1" applyBorder="1" applyAlignment="1">
      <alignment horizontal="center" vertical="center" wrapText="1"/>
    </xf>
    <xf numFmtId="0" fontId="51" fillId="0" borderId="59" xfId="0" applyFont="1" applyBorder="1" applyAlignment="1">
      <alignment vertical="center" wrapText="1"/>
    </xf>
    <xf numFmtId="10" fontId="51" fillId="0" borderId="18" xfId="0" applyNumberFormat="1" applyFont="1" applyBorder="1" applyAlignment="1">
      <alignment horizontal="center" vertical="center" wrapText="1"/>
    </xf>
    <xf numFmtId="0" fontId="75" fillId="0" borderId="19" xfId="0" applyFont="1" applyBorder="1" applyAlignment="1">
      <alignment vertical="center" wrapText="1"/>
    </xf>
    <xf numFmtId="0" fontId="76" fillId="0" borderId="19" xfId="0" applyFont="1" applyBorder="1" applyAlignment="1">
      <alignment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50" fillId="16" borderId="62"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0" borderId="4" xfId="0" applyBorder="1" applyAlignment="1">
      <alignment vertical="center" wrapText="1"/>
    </xf>
    <xf numFmtId="0" fontId="19" fillId="2" borderId="24" xfId="0" applyFont="1" applyFill="1" applyBorder="1" applyAlignment="1" applyProtection="1">
      <alignment horizontal="center" vertical="center" wrapText="1"/>
      <protection locked="0"/>
    </xf>
    <xf numFmtId="0" fontId="3" fillId="11" borderId="19" xfId="0" applyFont="1" applyFill="1" applyBorder="1" applyAlignment="1" applyProtection="1">
      <alignment horizontal="center" vertical="center"/>
      <protection locked="0"/>
    </xf>
    <xf numFmtId="9" fontId="18" fillId="2" borderId="24" xfId="0" applyNumberFormat="1" applyFont="1" applyFill="1" applyBorder="1" applyAlignment="1" applyProtection="1">
      <alignment horizontal="justify" vertical="top" wrapText="1"/>
      <protection locked="0"/>
    </xf>
    <xf numFmtId="0" fontId="19" fillId="2" borderId="24" xfId="0" applyFont="1" applyFill="1" applyBorder="1" applyAlignment="1" applyProtection="1">
      <alignment horizontal="justify" vertical="top" wrapText="1"/>
      <protection locked="0"/>
    </xf>
    <xf numFmtId="17" fontId="18" fillId="2" borderId="24" xfId="0" applyNumberFormat="1" applyFont="1" applyFill="1" applyBorder="1" applyAlignment="1" applyProtection="1">
      <alignment horizontal="justify" vertical="top" wrapText="1"/>
      <protection locked="0"/>
    </xf>
    <xf numFmtId="0" fontId="0" fillId="0" borderId="24" xfId="0" applyBorder="1" applyAlignment="1" applyProtection="1">
      <alignment horizontal="justify" vertical="top" wrapText="1"/>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5" fillId="0" borderId="0" xfId="0" applyFont="1" applyAlignment="1" applyProtection="1">
      <alignment horizontal="justify" vertical="top" wrapText="1"/>
      <protection locked="0"/>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3" fillId="3" borderId="64" xfId="0" applyFont="1" applyFill="1" applyBorder="1" applyAlignment="1">
      <alignment vertical="center"/>
    </xf>
    <xf numFmtId="0" fontId="5" fillId="0" borderId="65" xfId="0" applyFont="1" applyBorder="1" applyAlignment="1">
      <alignment horizontal="center"/>
    </xf>
    <xf numFmtId="0" fontId="3" fillId="0" borderId="65" xfId="0" applyFont="1" applyBorder="1" applyAlignment="1">
      <alignment vertical="center" wrapText="1"/>
    </xf>
    <xf numFmtId="9" fontId="3" fillId="0" borderId="65" xfId="0" applyNumberFormat="1" applyFont="1" applyBorder="1" applyAlignment="1">
      <alignment horizontal="center" vertical="center"/>
    </xf>
    <xf numFmtId="9" fontId="3" fillId="6" borderId="63" xfId="0" applyNumberFormat="1" applyFont="1" applyFill="1" applyBorder="1" applyAlignment="1">
      <alignment horizontal="center" vertical="center"/>
    </xf>
    <xf numFmtId="0" fontId="36" fillId="14" borderId="65" xfId="0" applyFont="1" applyFill="1" applyBorder="1" applyAlignment="1">
      <alignment vertical="center" wrapText="1"/>
    </xf>
    <xf numFmtId="9" fontId="36" fillId="14" borderId="65" xfId="0" applyNumberFormat="1" applyFont="1" applyFill="1" applyBorder="1" applyAlignment="1">
      <alignment horizontal="center" vertical="center" wrapText="1"/>
    </xf>
    <xf numFmtId="9" fontId="3" fillId="6" borderId="63" xfId="0" applyNumberFormat="1" applyFont="1" applyFill="1" applyBorder="1" applyAlignment="1">
      <alignment horizontal="center" vertical="center" wrapText="1"/>
    </xf>
    <xf numFmtId="9" fontId="38" fillId="14" borderId="65" xfId="0" applyNumberFormat="1" applyFont="1" applyFill="1" applyBorder="1" applyAlignment="1">
      <alignment horizontal="center" vertical="center" wrapText="1"/>
    </xf>
    <xf numFmtId="0" fontId="3" fillId="0" borderId="66"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66" xfId="0" applyNumberFormat="1" applyFont="1" applyFill="1" applyBorder="1" applyAlignment="1">
      <alignment horizontal="center" vertical="center"/>
    </xf>
    <xf numFmtId="164" fontId="13" fillId="2" borderId="66" xfId="0" applyNumberFormat="1" applyFont="1" applyFill="1" applyBorder="1" applyAlignment="1" applyProtection="1">
      <alignment horizontal="justify" vertical="top" wrapText="1"/>
      <protection locked="0"/>
    </xf>
    <xf numFmtId="0" fontId="14" fillId="0" borderId="67" xfId="0" applyFont="1" applyBorder="1" applyAlignment="1" applyProtection="1">
      <alignment horizontal="justify" vertical="top" wrapText="1"/>
      <protection locked="0"/>
    </xf>
    <xf numFmtId="0" fontId="5" fillId="6" borderId="65" xfId="0" applyFont="1" applyFill="1" applyBorder="1" applyAlignment="1">
      <alignment horizontal="center"/>
    </xf>
    <xf numFmtId="0" fontId="2" fillId="3" borderId="65" xfId="0" applyFont="1" applyFill="1" applyBorder="1" applyAlignment="1">
      <alignment horizontal="left" vertical="center" wrapText="1"/>
    </xf>
    <xf numFmtId="9" fontId="2" fillId="3" borderId="65" xfId="0" applyNumberFormat="1" applyFont="1" applyFill="1" applyBorder="1" applyAlignment="1">
      <alignment horizontal="center" vertical="center" wrapText="1"/>
    </xf>
    <xf numFmtId="9" fontId="2" fillId="3" borderId="63" xfId="0" applyNumberFormat="1" applyFont="1" applyFill="1" applyBorder="1" applyAlignment="1">
      <alignment horizontal="center" vertical="center" wrapText="1"/>
    </xf>
    <xf numFmtId="0" fontId="3" fillId="3" borderId="68" xfId="0" applyFont="1" applyFill="1" applyBorder="1" applyAlignment="1">
      <alignment vertical="center"/>
    </xf>
    <xf numFmtId="0" fontId="3" fillId="0" borderId="0" xfId="0" applyFont="1" applyAlignment="1">
      <alignment vertical="center" wrapText="1"/>
    </xf>
    <xf numFmtId="0" fontId="3" fillId="0" borderId="0" xfId="0" applyFont="1" applyAlignment="1">
      <alignment vertical="center"/>
    </xf>
    <xf numFmtId="0" fontId="0" fillId="0" borderId="7" xfId="0" applyBorder="1"/>
    <xf numFmtId="0" fontId="65" fillId="17" borderId="7" xfId="0" applyFont="1" applyFill="1" applyBorder="1" applyAlignment="1">
      <alignment horizontal="center" vertical="center" wrapText="1"/>
    </xf>
    <xf numFmtId="0" fontId="65" fillId="21" borderId="4" xfId="0" applyFont="1" applyFill="1" applyBorder="1" applyAlignment="1">
      <alignment horizontal="center" vertical="center" wrapText="1"/>
    </xf>
    <xf numFmtId="0" fontId="68" fillId="0" borderId="0" xfId="0" applyFont="1" applyAlignment="1">
      <alignment vertical="center"/>
    </xf>
    <xf numFmtId="0" fontId="70" fillId="20" borderId="19" xfId="0" applyFont="1" applyFill="1" applyBorder="1" applyAlignment="1">
      <alignment horizontal="left" vertical="center" wrapText="1"/>
    </xf>
    <xf numFmtId="0" fontId="64" fillId="20" borderId="19" xfId="0" applyFont="1" applyFill="1" applyBorder="1" applyAlignment="1">
      <alignment horizontal="center" vertical="center" wrapText="1"/>
    </xf>
    <xf numFmtId="0" fontId="64" fillId="20" borderId="19" xfId="0" applyFont="1" applyFill="1" applyBorder="1" applyAlignment="1">
      <alignment vertical="center" wrapText="1"/>
    </xf>
    <xf numFmtId="0" fontId="64" fillId="20" borderId="19" xfId="0" applyFont="1" applyFill="1" applyBorder="1" applyAlignment="1">
      <alignment horizontal="left" vertical="center" wrapText="1"/>
    </xf>
    <xf numFmtId="0" fontId="65" fillId="19" borderId="1" xfId="0" applyFont="1" applyFill="1" applyBorder="1" applyAlignment="1">
      <alignment horizontal="left" vertical="center" wrapText="1"/>
    </xf>
    <xf numFmtId="0" fontId="65" fillId="17" borderId="7" xfId="0" applyFont="1" applyFill="1" applyBorder="1" applyAlignment="1">
      <alignment horizontal="left" vertical="center" wrapText="1"/>
    </xf>
    <xf numFmtId="0" fontId="64" fillId="0" borderId="0" xfId="0" applyFont="1" applyAlignment="1">
      <alignment vertical="center"/>
    </xf>
    <xf numFmtId="0" fontId="66" fillId="18" borderId="19" xfId="0" applyFont="1" applyFill="1" applyBorder="1" applyAlignment="1">
      <alignment horizontal="left" vertical="center" wrapText="1"/>
    </xf>
    <xf numFmtId="0" fontId="65" fillId="18" borderId="19" xfId="0" applyFont="1" applyFill="1" applyBorder="1" applyAlignment="1">
      <alignment horizontal="center" vertical="center" wrapText="1"/>
    </xf>
    <xf numFmtId="0" fontId="65" fillId="18" borderId="7" xfId="0" applyFont="1" applyFill="1" applyBorder="1" applyAlignment="1">
      <alignment vertical="center" wrapText="1"/>
    </xf>
    <xf numFmtId="0" fontId="65" fillId="18" borderId="4" xfId="0" applyFont="1" applyFill="1" applyBorder="1" applyAlignment="1">
      <alignment horizontal="left" vertical="center" wrapText="1"/>
    </xf>
    <xf numFmtId="0" fontId="65" fillId="19" borderId="4" xfId="0" applyFont="1" applyFill="1" applyBorder="1" applyAlignment="1">
      <alignment horizontal="left" vertical="center" wrapText="1"/>
    </xf>
    <xf numFmtId="9" fontId="65" fillId="17" borderId="7" xfId="0" applyNumberFormat="1" applyFont="1" applyFill="1" applyBorder="1" applyAlignment="1">
      <alignment horizontal="left" vertical="center" wrapText="1"/>
    </xf>
    <xf numFmtId="0" fontId="64" fillId="0" borderId="24" xfId="0" applyFont="1" applyBorder="1" applyAlignment="1">
      <alignment vertical="center"/>
    </xf>
    <xf numFmtId="0" fontId="64" fillId="18" borderId="34" xfId="0" applyFont="1" applyFill="1" applyBorder="1" applyAlignment="1">
      <alignment horizontal="left" vertical="center" wrapText="1"/>
    </xf>
    <xf numFmtId="0" fontId="64" fillId="18" borderId="34" xfId="0" applyFont="1" applyFill="1" applyBorder="1" applyAlignment="1">
      <alignment horizontal="center" vertical="center" wrapText="1"/>
    </xf>
    <xf numFmtId="0" fontId="64" fillId="18" borderId="24" xfId="0" applyFont="1" applyFill="1" applyBorder="1" applyAlignment="1">
      <alignment horizontal="left" vertical="center" wrapText="1"/>
    </xf>
    <xf numFmtId="0" fontId="49" fillId="0" borderId="0" xfId="0" applyFont="1" applyAlignment="1">
      <alignment horizontal="left" vertical="center" wrapText="1"/>
    </xf>
    <xf numFmtId="0" fontId="64" fillId="0" borderId="0" xfId="0" applyFont="1" applyAlignment="1">
      <alignment horizontal="left" vertical="center"/>
    </xf>
    <xf numFmtId="0" fontId="65" fillId="17" borderId="19" xfId="0" applyFont="1" applyFill="1" applyBorder="1" applyAlignment="1">
      <alignment horizontal="center" vertical="center" wrapText="1"/>
    </xf>
    <xf numFmtId="0" fontId="65" fillId="21" borderId="19" xfId="0" applyFont="1" applyFill="1" applyBorder="1" applyAlignment="1">
      <alignment horizontal="center" vertical="center" wrapText="1"/>
    </xf>
    <xf numFmtId="0" fontId="64" fillId="20" borderId="1" xfId="0" applyFont="1" applyFill="1" applyBorder="1" applyAlignment="1">
      <alignment horizontal="center" vertical="center" wrapText="1"/>
    </xf>
    <xf numFmtId="0" fontId="64" fillId="20" borderId="1" xfId="0" applyFont="1" applyFill="1" applyBorder="1" applyAlignment="1">
      <alignment horizontal="left" vertical="center" wrapText="1"/>
    </xf>
    <xf numFmtId="0" fontId="64" fillId="20" borderId="7" xfId="0" applyFont="1" applyFill="1" applyBorder="1" applyAlignment="1">
      <alignment horizontal="center" vertical="center" wrapText="1"/>
    </xf>
    <xf numFmtId="0" fontId="65" fillId="19" borderId="7" xfId="0" applyFont="1" applyFill="1" applyBorder="1" applyAlignment="1">
      <alignment horizontal="left" vertical="center" wrapText="1"/>
    </xf>
    <xf numFmtId="0" fontId="68" fillId="0" borderId="0" xfId="0" applyFont="1" applyAlignment="1">
      <alignment horizontal="left"/>
    </xf>
    <xf numFmtId="0" fontId="65" fillId="18" borderId="19" xfId="0" applyFont="1" applyFill="1" applyBorder="1" applyAlignment="1">
      <alignment horizontal="left" vertical="center" wrapText="1"/>
    </xf>
    <xf numFmtId="0" fontId="64" fillId="0" borderId="24" xfId="0" applyFont="1" applyBorder="1" applyAlignment="1">
      <alignment horizontal="left"/>
    </xf>
    <xf numFmtId="0" fontId="64" fillId="18" borderId="24" xfId="0" applyFont="1" applyFill="1" applyBorder="1" applyAlignment="1">
      <alignment horizontal="center" vertical="center" wrapText="1"/>
    </xf>
    <xf numFmtId="0" fontId="64" fillId="18" borderId="25" xfId="0" applyFont="1" applyFill="1" applyBorder="1" applyAlignment="1">
      <alignment horizontal="left" vertical="center" wrapText="1"/>
    </xf>
    <xf numFmtId="0" fontId="64" fillId="18" borderId="7" xfId="0" applyFont="1" applyFill="1" applyBorder="1" applyAlignment="1">
      <alignment horizontal="left" vertical="center" wrapText="1"/>
    </xf>
    <xf numFmtId="9" fontId="18" fillId="2" borderId="24" xfId="0" applyNumberFormat="1" applyFont="1" applyFill="1" applyBorder="1" applyAlignment="1" applyProtection="1">
      <alignment horizontal="center" vertical="center" wrapText="1"/>
      <protection locked="0"/>
    </xf>
    <xf numFmtId="0" fontId="20" fillId="2" borderId="26" xfId="0" applyFont="1" applyFill="1" applyBorder="1" applyAlignment="1" applyProtection="1">
      <alignment horizontal="justify"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justify" vertical="center" wrapText="1"/>
      <protection locked="0"/>
    </xf>
    <xf numFmtId="9" fontId="18" fillId="2" borderId="26" xfId="0" applyNumberFormat="1" applyFont="1" applyFill="1" applyBorder="1" applyAlignment="1" applyProtection="1">
      <alignment horizontal="justify" vertical="center" wrapText="1"/>
      <protection locked="0"/>
    </xf>
    <xf numFmtId="0" fontId="59" fillId="23" borderId="0" xfId="0" applyFont="1" applyFill="1" applyAlignment="1">
      <alignment horizontal="center" vertical="center" wrapText="1"/>
    </xf>
    <xf numFmtId="0" fontId="18" fillId="2" borderId="25" xfId="0"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17" fontId="18" fillId="2" borderId="25"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0" fontId="29" fillId="17" borderId="60" xfId="0" applyFont="1" applyFill="1" applyBorder="1" applyAlignment="1">
      <alignment horizontal="center" vertical="center" wrapText="1"/>
    </xf>
    <xf numFmtId="0" fontId="29" fillId="17" borderId="0" xfId="0" applyFont="1" applyFill="1" applyAlignment="1">
      <alignment horizontal="center" vertical="center" wrapText="1"/>
    </xf>
    <xf numFmtId="0" fontId="64" fillId="22" borderId="3" xfId="0" applyFont="1" applyFill="1" applyBorder="1" applyAlignment="1">
      <alignment vertical="center" wrapText="1"/>
    </xf>
    <xf numFmtId="0" fontId="64" fillId="22" borderId="14" xfId="0" applyFont="1" applyFill="1" applyBorder="1" applyAlignment="1">
      <alignment vertical="center" wrapText="1"/>
    </xf>
    <xf numFmtId="0" fontId="64" fillId="22" borderId="2" xfId="0" applyFont="1" applyFill="1" applyBorder="1" applyAlignment="1">
      <alignment vertical="center" wrapText="1"/>
    </xf>
    <xf numFmtId="0" fontId="64" fillId="22" borderId="6" xfId="0" applyFont="1" applyFill="1" applyBorder="1" applyAlignment="1">
      <alignment vertical="center" wrapText="1"/>
    </xf>
    <xf numFmtId="0" fontId="64" fillId="22" borderId="10" xfId="0" applyFont="1" applyFill="1" applyBorder="1" applyAlignment="1">
      <alignment vertical="center" wrapText="1"/>
    </xf>
    <xf numFmtId="0" fontId="64" fillId="22" borderId="5" xfId="0" applyFont="1" applyFill="1" applyBorder="1" applyAlignment="1">
      <alignment vertical="center" wrapText="1"/>
    </xf>
    <xf numFmtId="0" fontId="29" fillId="17" borderId="7" xfId="0" applyFont="1" applyFill="1" applyBorder="1" applyAlignment="1">
      <alignment horizontal="center" vertical="center" wrapText="1"/>
    </xf>
    <xf numFmtId="0" fontId="64" fillId="17" borderId="6" xfId="0" applyFont="1" applyFill="1" applyBorder="1" applyAlignment="1">
      <alignment horizontal="left" vertical="center" wrapText="1"/>
    </xf>
    <xf numFmtId="0" fontId="64" fillId="17" borderId="10" xfId="0" applyFont="1" applyFill="1" applyBorder="1" applyAlignment="1">
      <alignment horizontal="left" vertical="center" wrapText="1"/>
    </xf>
    <xf numFmtId="0" fontId="64" fillId="17" borderId="5" xfId="0" applyFont="1" applyFill="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57" fillId="0" borderId="9" xfId="0" applyFont="1" applyBorder="1" applyAlignment="1">
      <alignment horizontal="left" wrapText="1"/>
    </xf>
    <xf numFmtId="0" fontId="3" fillId="0" borderId="0" xfId="0" applyFont="1" applyAlignment="1">
      <alignment horizontal="left" wrapText="1"/>
    </xf>
    <xf numFmtId="0" fontId="3" fillId="0" borderId="9" xfId="0" applyFont="1" applyBorder="1" applyAlignment="1">
      <alignment horizontal="left" wrapText="1"/>
    </xf>
    <xf numFmtId="0" fontId="15" fillId="5" borderId="7" xfId="0" applyFont="1" applyFill="1" applyBorder="1" applyAlignment="1" applyProtection="1">
      <alignment horizontal="left"/>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15" fillId="6" borderId="7" xfId="0" applyFont="1" applyFill="1" applyBorder="1" applyAlignment="1">
      <alignment horizontal="left"/>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3" borderId="66" xfId="0" applyFont="1" applyFill="1" applyBorder="1" applyAlignment="1">
      <alignment horizontal="left" vertical="center"/>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74" fillId="0" borderId="0" xfId="0" applyFont="1" applyAlignment="1">
      <alignment horizontal="justify" vertical="center" wrapText="1"/>
    </xf>
    <xf numFmtId="0" fontId="5" fillId="0" borderId="0" xfId="0" applyFont="1" applyAlignment="1">
      <alignment horizontal="left" vertical="top" wrapText="1"/>
    </xf>
    <xf numFmtId="0" fontId="51" fillId="0" borderId="12" xfId="0" applyFont="1" applyBorder="1" applyAlignment="1">
      <alignment horizontal="center" vertical="center" wrapText="1"/>
    </xf>
    <xf numFmtId="0" fontId="51" fillId="0" borderId="11" xfId="0" applyFont="1" applyBorder="1" applyAlignment="1">
      <alignment horizontal="center" vertical="center" wrapText="1"/>
    </xf>
    <xf numFmtId="0" fontId="51" fillId="0" borderId="53" xfId="0" applyFont="1" applyBorder="1" applyAlignment="1">
      <alignment horizontal="center" vertical="center" wrapText="1"/>
    </xf>
    <xf numFmtId="0" fontId="51" fillId="0" borderId="54" xfId="0" applyFont="1" applyBorder="1" applyAlignment="1">
      <alignment horizontal="center" vertical="center" wrapText="1"/>
    </xf>
    <xf numFmtId="0" fontId="73" fillId="0" borderId="7" xfId="0" applyFont="1" applyBorder="1" applyAlignment="1">
      <alignment horizontal="center" vertical="top" wrapText="1"/>
    </xf>
    <xf numFmtId="0" fontId="50" fillId="16" borderId="61" xfId="0" applyFont="1" applyFill="1" applyBorder="1" applyAlignment="1">
      <alignment horizontal="center" vertical="center" wrapText="1"/>
    </xf>
    <xf numFmtId="0" fontId="50" fillId="16" borderId="55" xfId="0" applyFont="1" applyFill="1" applyBorder="1" applyAlignment="1">
      <alignment horizontal="center" vertical="center" wrapText="1"/>
    </xf>
    <xf numFmtId="0" fontId="50" fillId="16" borderId="9" xfId="0" applyFont="1" applyFill="1" applyBorder="1" applyAlignment="1">
      <alignment horizontal="center" vertical="center" wrapText="1"/>
    </xf>
    <xf numFmtId="0" fontId="50" fillId="16" borderId="8" xfId="0" applyFont="1" applyFill="1" applyBorder="1" applyAlignment="1">
      <alignment horizontal="center" vertical="center" wrapText="1"/>
    </xf>
    <xf numFmtId="0" fontId="50" fillId="16" borderId="6" xfId="0" applyFont="1" applyFill="1" applyBorder="1" applyAlignment="1">
      <alignment horizontal="center" vertical="center" wrapText="1"/>
    </xf>
    <xf numFmtId="0" fontId="50" fillId="16" borderId="5" xfId="0" applyFont="1" applyFill="1" applyBorder="1" applyAlignment="1">
      <alignment horizontal="center" vertical="center" wrapText="1"/>
    </xf>
    <xf numFmtId="0" fontId="50" fillId="24" borderId="3" xfId="0" applyFont="1" applyFill="1" applyBorder="1" applyAlignment="1">
      <alignment wrapText="1"/>
    </xf>
    <xf numFmtId="0" fontId="50" fillId="24" borderId="14" xfId="0" applyFont="1" applyFill="1" applyBorder="1" applyAlignment="1">
      <alignment wrapText="1"/>
    </xf>
    <xf numFmtId="0" fontId="50" fillId="24" borderId="2" xfId="0" applyFont="1" applyFill="1" applyBorder="1" applyAlignment="1">
      <alignment wrapText="1"/>
    </xf>
    <xf numFmtId="0" fontId="50" fillId="24" borderId="9" xfId="0" applyFont="1" applyFill="1" applyBorder="1" applyAlignment="1">
      <alignment wrapText="1"/>
    </xf>
    <xf numFmtId="0" fontId="50" fillId="24" borderId="0" xfId="0" applyFont="1" applyFill="1" applyAlignment="1">
      <alignment wrapText="1"/>
    </xf>
    <xf numFmtId="0" fontId="50" fillId="24" borderId="8" xfId="0" applyFont="1" applyFill="1" applyBorder="1" applyAlignment="1">
      <alignment wrapText="1"/>
    </xf>
    <xf numFmtId="0" fontId="50" fillId="24" borderId="6" xfId="0" applyFont="1" applyFill="1" applyBorder="1" applyAlignment="1">
      <alignment wrapText="1"/>
    </xf>
    <xf numFmtId="0" fontId="50" fillId="24" borderId="10" xfId="0" applyFont="1" applyFill="1" applyBorder="1" applyAlignment="1">
      <alignment wrapText="1"/>
    </xf>
    <xf numFmtId="0" fontId="50" fillId="24" borderId="5" xfId="0" applyFont="1" applyFill="1" applyBorder="1" applyAlignment="1">
      <alignment wrapText="1"/>
    </xf>
    <xf numFmtId="0" fontId="43" fillId="0" borderId="0" xfId="0" applyFont="1" applyAlignment="1">
      <alignment horizontal="left" vertical="center" wrapText="1"/>
    </xf>
    <xf numFmtId="0" fontId="45" fillId="0" borderId="0" xfId="0" applyFont="1" applyAlignment="1">
      <alignment horizontal="left" vertical="center" wrapText="1"/>
    </xf>
    <xf numFmtId="0" fontId="44" fillId="0" borderId="0" xfId="0" applyFont="1" applyAlignment="1">
      <alignment horizontal="justify" vertical="center"/>
    </xf>
    <xf numFmtId="0" fontId="0" fillId="0" borderId="0" xfId="0"/>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56" fillId="5" borderId="7" xfId="0" applyFont="1" applyFill="1" applyBorder="1" applyAlignment="1" applyProtection="1">
      <alignment horizontal="left" vertical="center" wrapText="1"/>
      <protection locked="0"/>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30"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25" fillId="2" borderId="1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53" fillId="2" borderId="12" xfId="0" applyFont="1" applyFill="1" applyBorder="1" applyAlignment="1">
      <alignment horizontal="left" vertical="center" wrapText="1"/>
    </xf>
    <xf numFmtId="0" fontId="47" fillId="2" borderId="13" xfId="0" applyFont="1" applyFill="1" applyBorder="1" applyAlignment="1">
      <alignment horizontal="left" vertical="center" wrapText="1"/>
    </xf>
    <xf numFmtId="0" fontId="47" fillId="2" borderId="42" xfId="0" applyFont="1" applyFill="1" applyBorder="1" applyAlignment="1">
      <alignment horizontal="left" vertical="center" wrapText="1"/>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vertical="center" wrapText="1"/>
    </xf>
    <xf numFmtId="0" fontId="25" fillId="13" borderId="13" xfId="0" applyFont="1" applyFill="1" applyBorder="1" applyAlignment="1">
      <alignment vertical="center" wrapText="1"/>
    </xf>
    <xf numFmtId="0" fontId="25" fillId="13" borderId="42" xfId="0" applyFont="1" applyFill="1" applyBorder="1" applyAlignment="1">
      <alignment vertical="center" wrapText="1"/>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04E3A-38C7-48AD-9003-1D0FDE41AE8E}">
  <sheetPr>
    <tabColor rgb="FFFF0000"/>
  </sheetPr>
  <dimension ref="A1:H21"/>
  <sheetViews>
    <sheetView view="pageBreakPreview" topLeftCell="A6" zoomScale="60" zoomScaleNormal="100" workbookViewId="0">
      <selection activeCell="E14" sqref="E14"/>
    </sheetView>
  </sheetViews>
  <sheetFormatPr defaultRowHeight="15" x14ac:dyDescent="0.25"/>
  <cols>
    <col min="1" max="1" width="6.7109375" style="139" bestFit="1" customWidth="1"/>
    <col min="2" max="2" width="22.85546875" style="138" customWidth="1"/>
    <col min="3" max="3" width="33.7109375" style="138" customWidth="1"/>
    <col min="4" max="4" width="78.7109375" style="138" customWidth="1"/>
    <col min="5" max="5" width="61" style="138" customWidth="1"/>
    <col min="6" max="6" width="48.42578125" customWidth="1"/>
    <col min="7" max="7" width="23.140625" customWidth="1"/>
    <col min="8" max="8" width="26.28515625" customWidth="1"/>
  </cols>
  <sheetData>
    <row r="1" spans="1:8" ht="57.75" customHeight="1" x14ac:dyDescent="0.25">
      <c r="B1" s="208" t="s">
        <v>0</v>
      </c>
      <c r="C1" s="209"/>
      <c r="D1" s="209"/>
      <c r="E1" s="209"/>
      <c r="F1" s="209"/>
    </row>
    <row r="2" spans="1:8" ht="25.5" x14ac:dyDescent="0.25">
      <c r="A2" s="140"/>
      <c r="B2" s="141" t="s">
        <v>1</v>
      </c>
      <c r="C2" s="141" t="s">
        <v>2</v>
      </c>
      <c r="D2" s="141" t="s">
        <v>3</v>
      </c>
      <c r="E2" s="141" t="s">
        <v>4</v>
      </c>
      <c r="F2" s="141" t="s">
        <v>5</v>
      </c>
      <c r="G2" s="141" t="s">
        <v>6</v>
      </c>
      <c r="H2" s="142" t="s">
        <v>7</v>
      </c>
    </row>
    <row r="3" spans="1:8" ht="195" x14ac:dyDescent="0.25">
      <c r="A3" s="143" t="s">
        <v>8</v>
      </c>
      <c r="B3" s="144" t="s">
        <v>9</v>
      </c>
      <c r="C3" s="145" t="s">
        <v>10</v>
      </c>
      <c r="D3" s="146" t="s">
        <v>11</v>
      </c>
      <c r="E3" s="147" t="s">
        <v>193</v>
      </c>
      <c r="F3" s="147" t="s">
        <v>12</v>
      </c>
      <c r="G3" s="148" t="s">
        <v>13</v>
      </c>
      <c r="H3" s="149" t="s">
        <v>14</v>
      </c>
    </row>
    <row r="4" spans="1:8" ht="58.5" customHeight="1" x14ac:dyDescent="0.25">
      <c r="A4" s="150"/>
      <c r="B4" s="210" t="s">
        <v>15</v>
      </c>
      <c r="C4" s="211"/>
      <c r="D4" s="211"/>
      <c r="E4" s="211"/>
      <c r="F4" s="211"/>
      <c r="G4" s="212"/>
      <c r="H4" s="150"/>
    </row>
    <row r="5" spans="1:8" ht="172.5" customHeight="1" x14ac:dyDescent="0.25">
      <c r="A5" s="150"/>
      <c r="B5" s="213" t="s">
        <v>194</v>
      </c>
      <c r="C5" s="214"/>
      <c r="D5" s="214"/>
      <c r="E5" s="214"/>
      <c r="F5" s="214"/>
      <c r="G5" s="215"/>
      <c r="H5" s="150"/>
    </row>
    <row r="6" spans="1:8" ht="255" x14ac:dyDescent="0.25">
      <c r="A6" s="143" t="s">
        <v>16</v>
      </c>
      <c r="B6" s="151" t="s">
        <v>17</v>
      </c>
      <c r="C6" s="152" t="s">
        <v>18</v>
      </c>
      <c r="D6" s="153" t="s">
        <v>19</v>
      </c>
      <c r="E6" s="153" t="s">
        <v>20</v>
      </c>
      <c r="F6" s="154" t="s">
        <v>21</v>
      </c>
      <c r="G6" s="155" t="s">
        <v>22</v>
      </c>
      <c r="H6" s="156" t="s">
        <v>23</v>
      </c>
    </row>
    <row r="7" spans="1:8" ht="45" x14ac:dyDescent="0.25">
      <c r="A7" s="157" t="s">
        <v>24</v>
      </c>
      <c r="B7" s="158" t="s">
        <v>1</v>
      </c>
      <c r="C7" s="159" t="s">
        <v>2</v>
      </c>
      <c r="D7" s="158" t="s">
        <v>25</v>
      </c>
      <c r="E7" s="158" t="s">
        <v>4</v>
      </c>
      <c r="F7" s="160" t="s">
        <v>26</v>
      </c>
      <c r="G7" s="161"/>
      <c r="H7" s="162"/>
    </row>
    <row r="8" spans="1:8" ht="56.25" customHeight="1" x14ac:dyDescent="0.25">
      <c r="B8" s="216" t="s">
        <v>27</v>
      </c>
      <c r="C8" s="216"/>
      <c r="D8" s="216"/>
      <c r="E8" s="216"/>
    </row>
    <row r="9" spans="1:8" ht="25.5" x14ac:dyDescent="0.25">
      <c r="A9"/>
      <c r="B9" s="163" t="s">
        <v>1</v>
      </c>
      <c r="C9" s="163" t="s">
        <v>2</v>
      </c>
      <c r="D9" s="163" t="s">
        <v>3</v>
      </c>
      <c r="E9" s="163" t="s">
        <v>4</v>
      </c>
      <c r="F9" s="163" t="s">
        <v>5</v>
      </c>
      <c r="G9" s="163" t="s">
        <v>6</v>
      </c>
      <c r="H9" s="164" t="s">
        <v>7</v>
      </c>
    </row>
    <row r="10" spans="1:8" ht="180" x14ac:dyDescent="0.25">
      <c r="A10" s="143" t="s">
        <v>8</v>
      </c>
      <c r="B10" s="165" t="s">
        <v>9</v>
      </c>
      <c r="C10" s="165" t="s">
        <v>10</v>
      </c>
      <c r="D10" s="166" t="s">
        <v>195</v>
      </c>
      <c r="E10" s="166" t="s">
        <v>196</v>
      </c>
      <c r="F10" s="167" t="s">
        <v>197</v>
      </c>
      <c r="G10" s="168" t="s">
        <v>13</v>
      </c>
      <c r="H10" s="149" t="s">
        <v>28</v>
      </c>
    </row>
    <row r="11" spans="1:8" ht="268.89999999999998" customHeight="1" x14ac:dyDescent="0.25">
      <c r="A11"/>
      <c r="B11" s="217" t="s">
        <v>198</v>
      </c>
      <c r="C11" s="218"/>
      <c r="D11" s="218"/>
      <c r="E11" s="218"/>
      <c r="F11" s="218"/>
      <c r="G11" s="219"/>
    </row>
    <row r="12" spans="1:8" ht="255" x14ac:dyDescent="0.25">
      <c r="A12" s="169" t="s">
        <v>16</v>
      </c>
      <c r="B12" s="151" t="s">
        <v>17</v>
      </c>
      <c r="C12" s="152" t="s">
        <v>18</v>
      </c>
      <c r="D12" s="170" t="s">
        <v>29</v>
      </c>
      <c r="E12" s="170" t="s">
        <v>30</v>
      </c>
      <c r="F12" s="154" t="s">
        <v>31</v>
      </c>
      <c r="G12" s="155" t="s">
        <v>22</v>
      </c>
      <c r="H12" s="156" t="s">
        <v>32</v>
      </c>
    </row>
    <row r="13" spans="1:8" ht="75" x14ac:dyDescent="0.25">
      <c r="A13" s="171" t="s">
        <v>24</v>
      </c>
      <c r="B13" s="160" t="s">
        <v>1</v>
      </c>
      <c r="C13" s="172" t="s">
        <v>33</v>
      </c>
      <c r="D13" s="160" t="s">
        <v>34</v>
      </c>
      <c r="E13" s="173" t="s">
        <v>4</v>
      </c>
      <c r="F13" s="174" t="s">
        <v>26</v>
      </c>
      <c r="G13" s="150"/>
      <c r="H13" s="150"/>
    </row>
    <row r="16" spans="1:8" ht="409.5" customHeight="1" x14ac:dyDescent="0.25"/>
    <row r="20" ht="53.25" customHeight="1" x14ac:dyDescent="0.25"/>
    <row r="21" ht="149.25" customHeight="1" x14ac:dyDescent="0.25"/>
  </sheetData>
  <sheetProtection algorithmName="SHA-512" hashValue="PCn6irulKWKF3fv1qvj5LK6UEEwKY4HIx1myjmUiWeaHvdWERTGpa9vLlCHaGKO+yOtq+oVf21DPWaqMI12CYA==" saltValue="WRVBhcjnjBO3h56bCi8y8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7"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U18"/>
  <sheetViews>
    <sheetView tabSelected="1" view="pageBreakPreview" zoomScale="70" zoomScaleNormal="70" zoomScaleSheetLayoutView="70" workbookViewId="0">
      <selection activeCell="B13" sqref="B13"/>
    </sheetView>
  </sheetViews>
  <sheetFormatPr defaultColWidth="12.85546875" defaultRowHeight="15" x14ac:dyDescent="0.25"/>
  <cols>
    <col min="1" max="1" width="9.42578125" style="6" customWidth="1"/>
    <col min="2" max="2" width="62.28515625" style="6" customWidth="1"/>
    <col min="3" max="3" width="13.140625" style="6" customWidth="1"/>
    <col min="4" max="5" width="50.5703125" style="6" customWidth="1"/>
    <col min="6" max="7" width="54.140625" style="6" customWidth="1"/>
    <col min="8" max="8" width="23" style="6" customWidth="1"/>
    <col min="9" max="9" width="19" style="6" customWidth="1"/>
    <col min="10" max="10" width="21.140625" style="6" customWidth="1"/>
    <col min="11" max="11" width="12.5703125" style="6" customWidth="1"/>
    <col min="12" max="12" width="25.5703125" style="6" customWidth="1"/>
    <col min="13" max="13" width="17.140625" style="6" customWidth="1"/>
    <col min="14" max="14" width="15.140625" style="6" customWidth="1"/>
    <col min="15" max="15" width="10.7109375" style="6" customWidth="1"/>
    <col min="16" max="16" width="2.140625" style="6" customWidth="1"/>
    <col min="17" max="17" width="11.7109375" style="6" customWidth="1"/>
    <col min="18" max="18" width="11.85546875" style="6" customWidth="1"/>
    <col min="19" max="19" width="16.85546875" style="6" bestFit="1" customWidth="1"/>
    <col min="20" max="20" width="30.28515625" style="6" customWidth="1"/>
    <col min="21" max="16384" width="12.85546875" style="6"/>
  </cols>
  <sheetData>
    <row r="1" spans="1:20" ht="15" customHeight="1" x14ac:dyDescent="0.25">
      <c r="A1" s="62"/>
      <c r="B1" s="181" t="s">
        <v>35</v>
      </c>
      <c r="C1" s="182"/>
      <c r="D1" s="182"/>
      <c r="E1" s="182"/>
      <c r="F1" s="182"/>
      <c r="G1" s="182"/>
      <c r="H1" s="182"/>
      <c r="I1" s="182"/>
      <c r="J1" s="182"/>
      <c r="K1" s="182"/>
      <c r="L1" s="182"/>
      <c r="M1" s="182"/>
      <c r="N1" s="182"/>
      <c r="O1" s="182"/>
      <c r="P1" s="182"/>
      <c r="Q1" s="182"/>
      <c r="R1" s="182"/>
      <c r="S1" s="182"/>
      <c r="T1" s="183"/>
    </row>
    <row r="2" spans="1:20" ht="15" customHeight="1" x14ac:dyDescent="0.25">
      <c r="A2" s="62"/>
      <c r="B2" s="184" t="s">
        <v>36</v>
      </c>
      <c r="C2" s="185"/>
      <c r="D2" s="185"/>
      <c r="E2" s="185"/>
      <c r="F2" s="185"/>
      <c r="G2" s="185"/>
      <c r="H2" s="185"/>
      <c r="I2" s="185"/>
      <c r="J2" s="185"/>
      <c r="K2" s="185"/>
      <c r="L2" s="185"/>
      <c r="M2" s="185"/>
      <c r="N2" s="185"/>
      <c r="O2" s="185"/>
      <c r="P2" s="185"/>
      <c r="Q2" s="185"/>
      <c r="R2" s="185"/>
      <c r="S2" s="185"/>
      <c r="T2" s="186"/>
    </row>
    <row r="3" spans="1:20" ht="22.5" customHeight="1" x14ac:dyDescent="0.25">
      <c r="A3" s="62"/>
      <c r="B3" s="195" t="s">
        <v>37</v>
      </c>
      <c r="C3" s="195"/>
      <c r="D3" s="197" t="s">
        <v>202</v>
      </c>
      <c r="E3" s="197"/>
      <c r="F3" s="197"/>
      <c r="G3" s="197"/>
      <c r="H3" s="197"/>
      <c r="I3" s="197"/>
      <c r="J3" s="197"/>
      <c r="K3" s="197"/>
      <c r="L3" s="197"/>
      <c r="M3" s="197"/>
      <c r="N3" s="197"/>
      <c r="O3" s="197"/>
      <c r="P3" s="197"/>
      <c r="Q3" s="197"/>
      <c r="R3" s="197"/>
      <c r="S3" s="197"/>
      <c r="T3" s="197"/>
    </row>
    <row r="4" spans="1:20" ht="24" customHeight="1" x14ac:dyDescent="0.25">
      <c r="A4" s="62"/>
      <c r="B4" s="195" t="s">
        <v>38</v>
      </c>
      <c r="C4" s="195"/>
      <c r="D4" s="177" t="s">
        <v>200</v>
      </c>
      <c r="E4" s="178"/>
      <c r="F4" s="178"/>
      <c r="G4" s="179"/>
      <c r="H4" s="87" t="s">
        <v>39</v>
      </c>
      <c r="I4" s="177" t="s">
        <v>219</v>
      </c>
      <c r="J4" s="178"/>
      <c r="K4" s="178"/>
      <c r="L4" s="178"/>
      <c r="M4" s="178"/>
      <c r="N4" s="178"/>
      <c r="O4" s="178"/>
      <c r="P4" s="178"/>
      <c r="Q4" s="178"/>
      <c r="R4" s="178"/>
      <c r="S4" s="178"/>
      <c r="T4" s="180"/>
    </row>
    <row r="5" spans="1:20" ht="24.75" customHeight="1" x14ac:dyDescent="0.25">
      <c r="A5" s="62"/>
      <c r="B5" s="196" t="s">
        <v>40</v>
      </c>
      <c r="C5" s="196"/>
      <c r="D5" s="198" t="s">
        <v>199</v>
      </c>
      <c r="E5" s="198"/>
      <c r="F5" s="198"/>
      <c r="G5" s="198"/>
      <c r="H5" s="198"/>
      <c r="I5" s="198"/>
      <c r="J5" s="198"/>
      <c r="K5" s="198"/>
      <c r="L5" s="198"/>
      <c r="M5" s="198"/>
      <c r="N5" s="198"/>
      <c r="O5" s="198"/>
      <c r="P5" s="198"/>
      <c r="Q5" s="198"/>
      <c r="R5" s="198"/>
      <c r="S5" s="198"/>
      <c r="T5" s="198"/>
    </row>
    <row r="6" spans="1:20" ht="24.75" customHeight="1" x14ac:dyDescent="0.25">
      <c r="A6" s="62"/>
      <c r="B6" s="196" t="s">
        <v>41</v>
      </c>
      <c r="C6" s="196"/>
      <c r="D6" s="198" t="s">
        <v>201</v>
      </c>
      <c r="E6" s="198"/>
      <c r="F6" s="198"/>
      <c r="G6" s="198"/>
      <c r="H6" s="198"/>
      <c r="I6" s="198"/>
      <c r="J6" s="198"/>
      <c r="K6" s="198"/>
      <c r="L6" s="198"/>
      <c r="M6" s="198"/>
      <c r="N6" s="198"/>
      <c r="O6" s="198"/>
      <c r="P6" s="198"/>
      <c r="Q6" s="198"/>
      <c r="R6" s="198"/>
      <c r="S6" s="198"/>
      <c r="T6" s="198"/>
    </row>
    <row r="7" spans="1:20" ht="117" customHeight="1" x14ac:dyDescent="0.25">
      <c r="A7" s="49" t="s">
        <v>42</v>
      </c>
      <c r="B7" s="48" t="s">
        <v>43</v>
      </c>
      <c r="C7" s="30" t="s">
        <v>44</v>
      </c>
      <c r="D7" s="204" t="s">
        <v>45</v>
      </c>
      <c r="E7" s="205"/>
      <c r="F7" s="204" t="s">
        <v>46</v>
      </c>
      <c r="G7" s="205"/>
      <c r="H7" s="30" t="s">
        <v>47</v>
      </c>
      <c r="I7" s="30" t="s">
        <v>48</v>
      </c>
      <c r="J7" s="30" t="s">
        <v>49</v>
      </c>
      <c r="K7" s="30" t="s">
        <v>48</v>
      </c>
      <c r="L7" s="30" t="s">
        <v>50</v>
      </c>
      <c r="M7" s="30" t="s">
        <v>51</v>
      </c>
      <c r="N7" s="30" t="s">
        <v>52</v>
      </c>
      <c r="O7" s="30" t="s">
        <v>53</v>
      </c>
      <c r="P7" s="193"/>
      <c r="Q7" s="30" t="s">
        <v>54</v>
      </c>
      <c r="R7" s="30" t="s">
        <v>55</v>
      </c>
      <c r="S7" s="30" t="s">
        <v>56</v>
      </c>
      <c r="T7" s="31" t="s">
        <v>57</v>
      </c>
    </row>
    <row r="8" spans="1:20" ht="119.25" customHeight="1" x14ac:dyDescent="0.25">
      <c r="A8" s="50" t="s">
        <v>8</v>
      </c>
      <c r="B8" s="176" t="s">
        <v>206</v>
      </c>
      <c r="C8" s="175">
        <v>0.1</v>
      </c>
      <c r="D8" s="202" t="s">
        <v>210</v>
      </c>
      <c r="E8" s="203"/>
      <c r="F8" s="199" t="s">
        <v>213</v>
      </c>
      <c r="G8" s="200"/>
      <c r="H8" s="108"/>
      <c r="I8" s="109"/>
      <c r="J8" s="109"/>
      <c r="K8" s="109"/>
      <c r="L8" s="109"/>
      <c r="M8" s="109"/>
      <c r="N8" s="106"/>
      <c r="O8" s="39" t="str">
        <f>IF(N8&gt;0,IF(AND(N8&gt;=0,N8&lt;61),1,IF(AND(N8&gt;=61,N8&lt;81),2,IF(AND(N8&gt;=81,N8&lt;91),3,IF(AND(N8&gt;=91,N8&lt;=100),4)))),"")</f>
        <v/>
      </c>
      <c r="P8" s="193"/>
      <c r="Q8" s="29"/>
      <c r="R8" s="29"/>
      <c r="S8" s="69">
        <f>C8*R8/100</f>
        <v>0</v>
      </c>
      <c r="T8" s="111"/>
    </row>
    <row r="9" spans="1:20" ht="132" customHeight="1" x14ac:dyDescent="0.25">
      <c r="A9" s="50" t="s">
        <v>16</v>
      </c>
      <c r="B9" s="176" t="s">
        <v>207</v>
      </c>
      <c r="C9" s="175">
        <v>0.1</v>
      </c>
      <c r="D9" s="202" t="s">
        <v>218</v>
      </c>
      <c r="E9" s="203"/>
      <c r="F9" s="206" t="s">
        <v>217</v>
      </c>
      <c r="G9" s="207"/>
      <c r="H9" s="110"/>
      <c r="I9" s="109"/>
      <c r="J9" s="109"/>
      <c r="K9" s="109"/>
      <c r="L9" s="109"/>
      <c r="M9" s="109"/>
      <c r="N9" s="106"/>
      <c r="O9" s="39" t="str">
        <f t="shared" ref="O9:O12" si="0">IF(N9&gt;0,IF(AND(N9&gt;=0,N9&lt;61),1,IF(AND(N9&gt;=61,N9&lt;81),2,IF(AND(N9&gt;=81,N9&lt;91),3,IF(AND(N9&gt;=91,N9&lt;=100),4)))),"")</f>
        <v/>
      </c>
      <c r="P9" s="193"/>
      <c r="Q9" s="29"/>
      <c r="R9" s="29"/>
      <c r="S9" s="69">
        <f t="shared" ref="S9:S12" si="1">C9*R9/100</f>
        <v>0</v>
      </c>
      <c r="T9" s="111"/>
    </row>
    <row r="10" spans="1:20" ht="78.75" customHeight="1" x14ac:dyDescent="0.25">
      <c r="A10" s="50" t="s">
        <v>203</v>
      </c>
      <c r="B10" s="176" t="s">
        <v>208</v>
      </c>
      <c r="C10" s="175">
        <v>0.5</v>
      </c>
      <c r="D10" s="202" t="s">
        <v>211</v>
      </c>
      <c r="E10" s="203"/>
      <c r="F10" s="206" t="s">
        <v>214</v>
      </c>
      <c r="G10" s="207"/>
      <c r="H10" s="110"/>
      <c r="I10" s="109"/>
      <c r="J10" s="109"/>
      <c r="K10" s="109"/>
      <c r="L10" s="109"/>
      <c r="M10" s="109"/>
      <c r="N10" s="106"/>
      <c r="O10" s="39" t="str">
        <f t="shared" si="0"/>
        <v/>
      </c>
      <c r="P10" s="193"/>
      <c r="Q10" s="29"/>
      <c r="R10" s="29"/>
      <c r="S10" s="69">
        <f t="shared" si="1"/>
        <v>0</v>
      </c>
      <c r="T10" s="111"/>
    </row>
    <row r="11" spans="1:20" ht="132" customHeight="1" x14ac:dyDescent="0.25">
      <c r="A11" s="50" t="s">
        <v>204</v>
      </c>
      <c r="B11" s="176" t="s">
        <v>209</v>
      </c>
      <c r="C11" s="175">
        <v>0.1</v>
      </c>
      <c r="D11" s="202" t="s">
        <v>212</v>
      </c>
      <c r="E11" s="203"/>
      <c r="F11" s="206" t="s">
        <v>215</v>
      </c>
      <c r="G11" s="207"/>
      <c r="H11" s="110"/>
      <c r="I11" s="109"/>
      <c r="J11" s="109"/>
      <c r="K11" s="109"/>
      <c r="L11" s="109"/>
      <c r="M11" s="109"/>
      <c r="N11" s="106"/>
      <c r="O11" s="39" t="str">
        <f t="shared" si="0"/>
        <v/>
      </c>
      <c r="P11" s="193"/>
      <c r="Q11" s="29"/>
      <c r="R11" s="29"/>
      <c r="S11" s="69">
        <f t="shared" si="1"/>
        <v>0</v>
      </c>
      <c r="T11" s="111"/>
    </row>
    <row r="12" spans="1:20" ht="323.25" customHeight="1" x14ac:dyDescent="0.25">
      <c r="A12" s="50" t="s">
        <v>205</v>
      </c>
      <c r="B12" s="176" t="s">
        <v>221</v>
      </c>
      <c r="C12" s="175">
        <v>0.2</v>
      </c>
      <c r="D12" s="202" t="s">
        <v>220</v>
      </c>
      <c r="E12" s="203"/>
      <c r="F12" s="199" t="s">
        <v>216</v>
      </c>
      <c r="G12" s="200"/>
      <c r="H12" s="108"/>
      <c r="I12" s="109"/>
      <c r="J12" s="109"/>
      <c r="K12" s="109"/>
      <c r="L12" s="109"/>
      <c r="M12" s="109"/>
      <c r="N12" s="106"/>
      <c r="O12" s="39" t="str">
        <f t="shared" si="0"/>
        <v/>
      </c>
      <c r="P12" s="194"/>
      <c r="Q12" s="29"/>
      <c r="R12" s="29"/>
      <c r="S12" s="69">
        <f t="shared" si="1"/>
        <v>0</v>
      </c>
      <c r="T12" s="111"/>
    </row>
    <row r="13" spans="1:20" ht="75" customHeight="1" x14ac:dyDescent="0.25">
      <c r="A13" s="62"/>
      <c r="B13" s="63"/>
      <c r="C13" s="64">
        <f>SUM(C8:C12)</f>
        <v>1</v>
      </c>
      <c r="D13" s="65"/>
      <c r="E13" s="65"/>
      <c r="F13" s="65"/>
      <c r="G13" s="65"/>
      <c r="H13" s="65"/>
      <c r="I13" s="65"/>
      <c r="J13" s="65"/>
      <c r="K13" s="65"/>
      <c r="L13" s="65"/>
      <c r="M13" s="65"/>
      <c r="N13" s="65"/>
      <c r="O13" s="65"/>
      <c r="P13" s="65"/>
      <c r="Q13" s="65"/>
      <c r="R13" s="65"/>
      <c r="S13" s="70">
        <f>SUM(S8:S12)</f>
        <v>0</v>
      </c>
      <c r="T13" s="70" t="s">
        <v>58</v>
      </c>
    </row>
    <row r="14" spans="1:20" ht="15.75" x14ac:dyDescent="0.25">
      <c r="A14" s="62"/>
      <c r="B14" s="66" t="s">
        <v>59</v>
      </c>
      <c r="C14" s="65"/>
      <c r="D14" s="65"/>
      <c r="E14" s="65"/>
      <c r="F14" s="65"/>
      <c r="G14" s="65"/>
      <c r="H14" s="65"/>
      <c r="I14" s="65"/>
      <c r="J14" s="65"/>
      <c r="K14" s="65"/>
      <c r="L14" s="65"/>
      <c r="M14" s="65"/>
      <c r="N14" s="65"/>
      <c r="O14" s="65"/>
      <c r="P14" s="65"/>
      <c r="Q14" s="65"/>
      <c r="R14" s="65"/>
      <c r="S14" s="65"/>
    </row>
    <row r="15" spans="1:20" ht="15" customHeight="1" x14ac:dyDescent="0.25">
      <c r="A15" s="62"/>
      <c r="B15" s="16" t="s">
        <v>60</v>
      </c>
      <c r="C15" s="17" t="s">
        <v>61</v>
      </c>
      <c r="D15" s="33" t="s">
        <v>62</v>
      </c>
      <c r="E15" s="18" t="s">
        <v>63</v>
      </c>
      <c r="F15" s="19" t="s">
        <v>64</v>
      </c>
      <c r="G15" s="187"/>
      <c r="H15" s="65"/>
      <c r="I15" s="65"/>
      <c r="J15" s="67"/>
      <c r="K15" s="67"/>
      <c r="L15" s="67"/>
      <c r="M15" s="67"/>
      <c r="N15" s="67"/>
      <c r="O15" s="67"/>
      <c r="P15" s="67"/>
      <c r="Q15" s="65"/>
      <c r="R15" s="65"/>
      <c r="S15" s="65"/>
      <c r="T15" s="62"/>
    </row>
    <row r="16" spans="1:20" ht="39.6" customHeight="1" x14ac:dyDescent="0.25">
      <c r="A16" s="62"/>
      <c r="B16" s="20" t="s">
        <v>65</v>
      </c>
      <c r="C16" s="35" t="s">
        <v>66</v>
      </c>
      <c r="D16" s="34" t="s">
        <v>67</v>
      </c>
      <c r="E16" s="36" t="s">
        <v>68</v>
      </c>
      <c r="F16" s="37" t="s">
        <v>69</v>
      </c>
      <c r="G16" s="188"/>
      <c r="H16" s="191" t="s">
        <v>70</v>
      </c>
      <c r="I16" s="192"/>
      <c r="J16" s="189" t="s">
        <v>71</v>
      </c>
      <c r="K16" s="190"/>
      <c r="L16" s="190"/>
      <c r="M16" s="190"/>
      <c r="N16" s="190"/>
      <c r="O16" s="190"/>
      <c r="P16" s="67"/>
      <c r="Q16" s="65"/>
      <c r="R16" s="65"/>
      <c r="S16" s="65"/>
      <c r="T16" s="62"/>
    </row>
    <row r="17" spans="1:21" ht="62.25" customHeight="1" x14ac:dyDescent="0.25">
      <c r="A17" s="62"/>
      <c r="B17" s="20" t="s">
        <v>72</v>
      </c>
      <c r="C17" s="32" t="s">
        <v>73</v>
      </c>
      <c r="D17" s="32" t="s">
        <v>74</v>
      </c>
      <c r="E17" s="32" t="s">
        <v>75</v>
      </c>
      <c r="F17" s="32" t="s">
        <v>76</v>
      </c>
      <c r="G17" s="188"/>
      <c r="H17" s="65"/>
      <c r="I17" s="65"/>
      <c r="J17" s="68"/>
      <c r="K17" s="68"/>
      <c r="L17" s="68"/>
      <c r="M17" s="68"/>
      <c r="N17" s="91"/>
      <c r="O17" s="91"/>
      <c r="P17" s="91"/>
      <c r="Q17" s="201" t="s">
        <v>77</v>
      </c>
      <c r="R17" s="201"/>
      <c r="S17" s="201"/>
      <c r="T17" s="201"/>
      <c r="U17" s="92"/>
    </row>
    <row r="18" spans="1:21" x14ac:dyDescent="0.25">
      <c r="N18" s="92"/>
      <c r="O18" s="92"/>
      <c r="P18" s="92"/>
      <c r="Q18" s="201"/>
      <c r="R18" s="201"/>
      <c r="S18" s="201"/>
      <c r="T18" s="201"/>
      <c r="U18" s="92"/>
    </row>
  </sheetData>
  <sheetProtection algorithmName="SHA-512" hashValue="BlauCo8EHEmtORh4xR/neyL/m9hrgCD+acf1ujqEEcrQHPMuQgYVvditT1pv5oYesN+ar6ZWv+sme4z249NljA==" saltValue="/I53j4MFyzEsVxFUFtQzbg==" spinCount="100000" sheet="1" formatCells="0" formatColumns="0" formatRows="0" insertRows="0" deleteRows="0"/>
  <mergeCells count="28">
    <mergeCell ref="Q17:T18"/>
    <mergeCell ref="D12:E12"/>
    <mergeCell ref="F7:G7"/>
    <mergeCell ref="F8:G8"/>
    <mergeCell ref="F9:G9"/>
    <mergeCell ref="F10:G10"/>
    <mergeCell ref="F11:G11"/>
    <mergeCell ref="D7:E7"/>
    <mergeCell ref="D8:E8"/>
    <mergeCell ref="D9:E9"/>
    <mergeCell ref="D10:E10"/>
    <mergeCell ref="D11:E11"/>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25"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view="pageBreakPreview" zoomScaleNormal="100" zoomScaleSheetLayoutView="100" workbookViewId="0">
      <selection activeCell="D5" sqref="D5:L5"/>
    </sheetView>
  </sheetViews>
  <sheetFormatPr defaultColWidth="9.140625" defaultRowHeight="11.25" x14ac:dyDescent="0.2"/>
  <cols>
    <col min="1" max="1" width="5.42578125" style="72" customWidth="1"/>
    <col min="2" max="2" width="27" style="2" customWidth="1"/>
    <col min="3" max="4" width="8.42578125" style="2" customWidth="1"/>
    <col min="5" max="5" width="15" style="77" customWidth="1"/>
    <col min="6" max="6" width="25.85546875" style="77" customWidth="1"/>
    <col min="7" max="7" width="11.28515625" style="2" customWidth="1"/>
    <col min="8" max="8" width="2" style="2" bestFit="1" customWidth="1"/>
    <col min="9" max="9" width="11.5703125" style="2" customWidth="1"/>
    <col min="10" max="10" width="10.5703125" style="2" customWidth="1"/>
    <col min="11" max="11" width="26" style="11" customWidth="1"/>
    <col min="12" max="12" width="30.85546875" style="11" customWidth="1"/>
    <col min="13" max="16384" width="9.140625" style="2"/>
  </cols>
  <sheetData>
    <row r="1" spans="1:12" s="1" customFormat="1" ht="36.75" customHeight="1" x14ac:dyDescent="0.25">
      <c r="A1" s="238" t="s">
        <v>78</v>
      </c>
      <c r="B1" s="239"/>
      <c r="C1" s="239"/>
      <c r="D1" s="239"/>
      <c r="E1" s="239"/>
      <c r="F1" s="239"/>
      <c r="G1" s="239"/>
      <c r="H1" s="239"/>
      <c r="I1" s="239"/>
      <c r="J1" s="239"/>
      <c r="K1" s="239"/>
      <c r="L1" s="38"/>
    </row>
    <row r="2" spans="1:12" s="1" customFormat="1" ht="25.5" customHeight="1" x14ac:dyDescent="0.2">
      <c r="A2" s="240" t="s">
        <v>79</v>
      </c>
      <c r="B2" s="240"/>
      <c r="C2" s="240"/>
      <c r="D2" s="240"/>
      <c r="E2" s="240"/>
      <c r="F2" s="240"/>
      <c r="G2" s="240"/>
      <c r="H2" s="240"/>
      <c r="I2" s="240"/>
      <c r="J2" s="240"/>
      <c r="K2" s="240"/>
      <c r="L2" s="79"/>
    </row>
    <row r="3" spans="1:12" s="1" customFormat="1" ht="12.75" x14ac:dyDescent="0.2">
      <c r="A3" s="71"/>
      <c r="B3" s="13"/>
      <c r="C3" s="13"/>
      <c r="D3" s="13"/>
      <c r="E3" s="73"/>
      <c r="F3" s="73"/>
      <c r="G3" s="13"/>
      <c r="H3" s="13"/>
      <c r="I3" s="13"/>
      <c r="J3" s="13"/>
      <c r="K3" s="14"/>
      <c r="L3" s="12"/>
    </row>
    <row r="4" spans="1:12" s="1" customFormat="1" ht="15" x14ac:dyDescent="0.25">
      <c r="A4" s="228" t="s">
        <v>37</v>
      </c>
      <c r="B4" s="228"/>
      <c r="C4" s="228"/>
      <c r="D4" s="225" t="s">
        <v>202</v>
      </c>
      <c r="E4" s="225"/>
      <c r="F4" s="225"/>
      <c r="G4" s="225"/>
      <c r="H4" s="225"/>
      <c r="I4" s="225"/>
      <c r="J4" s="225"/>
      <c r="K4" s="225"/>
      <c r="L4" s="225"/>
    </row>
    <row r="5" spans="1:12" s="1" customFormat="1" ht="15" x14ac:dyDescent="0.25">
      <c r="A5" s="228" t="s">
        <v>80</v>
      </c>
      <c r="B5" s="228"/>
      <c r="C5" s="228"/>
      <c r="D5" s="225" t="s">
        <v>199</v>
      </c>
      <c r="E5" s="225"/>
      <c r="F5" s="225"/>
      <c r="G5" s="225"/>
      <c r="H5" s="225"/>
      <c r="I5" s="225"/>
      <c r="J5" s="225"/>
      <c r="K5" s="225"/>
      <c r="L5" s="225"/>
    </row>
    <row r="6" spans="1:12" s="1" customFormat="1" ht="15" x14ac:dyDescent="0.25">
      <c r="A6" s="228" t="s">
        <v>81</v>
      </c>
      <c r="B6" s="228"/>
      <c r="C6" s="228"/>
      <c r="D6" s="225" t="s">
        <v>200</v>
      </c>
      <c r="E6" s="225"/>
      <c r="F6" s="225"/>
      <c r="G6" s="225"/>
      <c r="H6" s="225"/>
      <c r="I6" s="225"/>
      <c r="J6" s="225"/>
      <c r="K6" s="225"/>
      <c r="L6" s="225"/>
    </row>
    <row r="7" spans="1:12" s="1" customFormat="1" ht="15" x14ac:dyDescent="0.25">
      <c r="A7" s="228" t="s">
        <v>41</v>
      </c>
      <c r="B7" s="228"/>
      <c r="C7" s="228"/>
      <c r="D7" s="225" t="s">
        <v>201</v>
      </c>
      <c r="E7" s="225"/>
      <c r="F7" s="225"/>
      <c r="G7" s="225"/>
      <c r="H7" s="225"/>
      <c r="I7" s="225"/>
      <c r="J7" s="225"/>
      <c r="K7" s="225"/>
      <c r="L7" s="225"/>
    </row>
    <row r="8" spans="1:12" x14ac:dyDescent="0.2">
      <c r="B8" s="61"/>
      <c r="C8" s="61"/>
      <c r="D8" s="61"/>
      <c r="E8" s="74"/>
      <c r="F8" s="74"/>
      <c r="G8" s="61"/>
      <c r="H8" s="61"/>
      <c r="I8" s="61"/>
      <c r="J8" s="61"/>
      <c r="K8" s="57"/>
      <c r="L8" s="57"/>
    </row>
    <row r="9" spans="1:12" s="43" customFormat="1" ht="128.25" customHeight="1" thickBot="1" x14ac:dyDescent="0.3">
      <c r="A9" s="116"/>
      <c r="B9" s="117" t="s">
        <v>82</v>
      </c>
      <c r="C9" s="118" t="s">
        <v>83</v>
      </c>
      <c r="D9" s="118" t="s">
        <v>84</v>
      </c>
      <c r="E9" s="231" t="s">
        <v>85</v>
      </c>
      <c r="F9" s="232"/>
      <c r="G9" s="40" t="s">
        <v>86</v>
      </c>
      <c r="H9" s="51"/>
      <c r="I9" s="40" t="s">
        <v>87</v>
      </c>
      <c r="J9" s="40" t="s">
        <v>88</v>
      </c>
      <c r="K9" s="41" t="s">
        <v>89</v>
      </c>
      <c r="L9" s="42" t="s">
        <v>90</v>
      </c>
    </row>
    <row r="10" spans="1:12" ht="70.5" customHeight="1" thickBot="1" x14ac:dyDescent="0.25">
      <c r="A10" s="120">
        <v>1</v>
      </c>
      <c r="B10" s="121" t="s">
        <v>91</v>
      </c>
      <c r="C10" s="122">
        <v>0.1</v>
      </c>
      <c r="D10" s="123">
        <f>+IF((OR($C$10=0,$C$11=0,$C$12=0,$C$13=0,$C$14=0,$C$21=0)),C10/SUM($C$10:$C$21),C10)</f>
        <v>0.1</v>
      </c>
      <c r="E10" s="229" t="s">
        <v>92</v>
      </c>
      <c r="F10" s="230"/>
      <c r="G10" s="21"/>
      <c r="H10" s="107"/>
      <c r="I10" s="21"/>
      <c r="J10" s="27">
        <f>(($D$10))*I10</f>
        <v>0</v>
      </c>
      <c r="K10" s="112"/>
      <c r="L10" s="113"/>
    </row>
    <row r="11" spans="1:12" ht="64.5" customHeight="1" thickBot="1" x14ac:dyDescent="0.25">
      <c r="A11" s="120">
        <v>2</v>
      </c>
      <c r="B11" s="124" t="s">
        <v>93</v>
      </c>
      <c r="C11" s="125">
        <v>0.1</v>
      </c>
      <c r="D11" s="123">
        <f>+IF((OR($C$10=0,$C$11=0,$C$12=0,$C$13=0,$C$14=0,$C$21=0)),C11/SUM($C$10:$C$21),C11)</f>
        <v>0.1</v>
      </c>
      <c r="E11" s="220" t="s">
        <v>94</v>
      </c>
      <c r="F11" s="221"/>
      <c r="G11" s="21"/>
      <c r="H11" s="107"/>
      <c r="I11" s="21"/>
      <c r="J11" s="27">
        <f>($D$11)*I11</f>
        <v>0</v>
      </c>
      <c r="K11" s="112"/>
      <c r="L11" s="113"/>
    </row>
    <row r="12" spans="1:12" ht="42.75" customHeight="1" thickBot="1" x14ac:dyDescent="0.25">
      <c r="A12" s="120">
        <v>3</v>
      </c>
      <c r="B12" s="124" t="s">
        <v>95</v>
      </c>
      <c r="C12" s="125">
        <v>0.05</v>
      </c>
      <c r="D12" s="126">
        <f>+IF((OR($C$10=0,$C$11=0,$C$12=0,$C$13=0,$C$14=0,$C$21=0)),C12/SUM($C$10:$C$21),C12)</f>
        <v>0.05</v>
      </c>
      <c r="E12" s="220" t="s">
        <v>96</v>
      </c>
      <c r="F12" s="221"/>
      <c r="G12" s="21"/>
      <c r="H12" s="107"/>
      <c r="I12" s="21"/>
      <c r="J12" s="27">
        <f>($D$12)*I12</f>
        <v>0</v>
      </c>
      <c r="K12" s="112"/>
      <c r="L12" s="113"/>
    </row>
    <row r="13" spans="1:12" ht="43.5" customHeight="1" thickBot="1" x14ac:dyDescent="0.25">
      <c r="A13" s="120">
        <v>4</v>
      </c>
      <c r="B13" s="124" t="s">
        <v>97</v>
      </c>
      <c r="C13" s="125">
        <v>0.05</v>
      </c>
      <c r="D13" s="123">
        <f>+IF((OR($C$10=0,$C$11=0,$C$12=0,$C$13=0,$C$14=0,$C$21=0)),C13/SUM($C$10:$C$21),C13)</f>
        <v>0.05</v>
      </c>
      <c r="E13" s="220" t="s">
        <v>98</v>
      </c>
      <c r="F13" s="221"/>
      <c r="G13" s="21"/>
      <c r="H13" s="107"/>
      <c r="I13" s="21"/>
      <c r="J13" s="27">
        <f>($D$13)*I13</f>
        <v>0</v>
      </c>
      <c r="K13" s="112"/>
      <c r="L13" s="113"/>
    </row>
    <row r="14" spans="1:12" ht="85.5" customHeight="1" thickBot="1" x14ac:dyDescent="0.25">
      <c r="A14" s="120">
        <v>5</v>
      </c>
      <c r="B14" s="124" t="s">
        <v>99</v>
      </c>
      <c r="C14" s="125">
        <v>0.1</v>
      </c>
      <c r="D14" s="123">
        <f>+IF((OR($C$10=0,$C$11=0,$C$12=0,$C$13=0,$C$14=0,$C$21=0)),C14/SUM($C$10:$C$21),C14)</f>
        <v>0.1</v>
      </c>
      <c r="E14" s="220" t="s">
        <v>100</v>
      </c>
      <c r="F14" s="221"/>
      <c r="G14" s="21"/>
      <c r="H14" s="107"/>
      <c r="I14" s="21"/>
      <c r="J14" s="27">
        <f>($D$14)*I14</f>
        <v>0</v>
      </c>
      <c r="K14" s="114"/>
      <c r="L14" s="113"/>
    </row>
    <row r="15" spans="1:12" ht="93" customHeight="1" thickBot="1" x14ac:dyDescent="0.25">
      <c r="A15" s="120">
        <v>6</v>
      </c>
      <c r="B15" s="124" t="s">
        <v>101</v>
      </c>
      <c r="C15" s="125">
        <v>0.1</v>
      </c>
      <c r="D15" s="123">
        <f t="shared" ref="D15:D21" si="0">+IF((OR($C$10=0,$C$11=0,$C$12=0,$C$13=0,$C$14=0,$C$21=0)),C15/SUM($C$10:$C$21),C15)</f>
        <v>0.1</v>
      </c>
      <c r="E15" s="220" t="s">
        <v>102</v>
      </c>
      <c r="F15" s="221"/>
      <c r="G15" s="21"/>
      <c r="H15" s="107"/>
      <c r="I15" s="21"/>
      <c r="J15" s="27">
        <f>($D$15)*I15</f>
        <v>0</v>
      </c>
      <c r="K15" s="114"/>
      <c r="L15" s="113"/>
    </row>
    <row r="16" spans="1:12" ht="115.5" customHeight="1" thickBot="1" x14ac:dyDescent="0.25">
      <c r="A16" s="120">
        <v>7</v>
      </c>
      <c r="B16" s="124" t="s">
        <v>103</v>
      </c>
      <c r="C16" s="125">
        <v>0.1</v>
      </c>
      <c r="D16" s="123">
        <f t="shared" si="0"/>
        <v>0.1</v>
      </c>
      <c r="E16" s="220" t="s">
        <v>104</v>
      </c>
      <c r="F16" s="221"/>
      <c r="G16" s="21"/>
      <c r="H16" s="107"/>
      <c r="I16" s="21"/>
      <c r="J16" s="27">
        <f>($D$16)*I16</f>
        <v>0</v>
      </c>
      <c r="K16" s="114"/>
      <c r="L16" s="113"/>
    </row>
    <row r="17" spans="1:12" ht="187.5" customHeight="1" thickBot="1" x14ac:dyDescent="0.25">
      <c r="A17" s="120">
        <v>8</v>
      </c>
      <c r="B17" s="124" t="s">
        <v>105</v>
      </c>
      <c r="C17" s="125">
        <v>0.1</v>
      </c>
      <c r="D17" s="123">
        <f t="shared" si="0"/>
        <v>0.1</v>
      </c>
      <c r="E17" s="220" t="s">
        <v>106</v>
      </c>
      <c r="F17" s="221"/>
      <c r="G17" s="21"/>
      <c r="H17" s="107"/>
      <c r="I17" s="21"/>
      <c r="J17" s="27">
        <f>($D$17)*I17</f>
        <v>0</v>
      </c>
      <c r="K17" s="115"/>
      <c r="L17" s="113"/>
    </row>
    <row r="18" spans="1:12" ht="66" customHeight="1" thickBot="1" x14ac:dyDescent="0.25">
      <c r="A18" s="120">
        <v>9</v>
      </c>
      <c r="B18" s="124" t="s">
        <v>107</v>
      </c>
      <c r="C18" s="127">
        <v>0.1</v>
      </c>
      <c r="D18" s="123">
        <f t="shared" si="0"/>
        <v>0.1</v>
      </c>
      <c r="E18" s="220" t="s">
        <v>108</v>
      </c>
      <c r="F18" s="221"/>
      <c r="G18" s="21"/>
      <c r="H18" s="107"/>
      <c r="I18" s="21"/>
      <c r="J18" s="27">
        <f>($D$18)*I18</f>
        <v>0</v>
      </c>
      <c r="K18" s="114"/>
      <c r="L18" s="113"/>
    </row>
    <row r="19" spans="1:12" ht="56.25" customHeight="1" thickBot="1" x14ac:dyDescent="0.25">
      <c r="A19" s="120">
        <v>10</v>
      </c>
      <c r="B19" s="124" t="s">
        <v>109</v>
      </c>
      <c r="C19" s="125">
        <v>0.05</v>
      </c>
      <c r="D19" s="123">
        <f t="shared" si="0"/>
        <v>0.05</v>
      </c>
      <c r="E19" s="220" t="s">
        <v>110</v>
      </c>
      <c r="F19" s="221"/>
      <c r="G19" s="21"/>
      <c r="H19" s="107"/>
      <c r="I19" s="21"/>
      <c r="J19" s="27">
        <f>($D$19)*I19</f>
        <v>0</v>
      </c>
      <c r="K19" s="114"/>
      <c r="L19" s="113"/>
    </row>
    <row r="20" spans="1:12" ht="68.25" customHeight="1" thickBot="1" x14ac:dyDescent="0.25">
      <c r="A20" s="120">
        <v>11</v>
      </c>
      <c r="B20" s="124" t="s">
        <v>111</v>
      </c>
      <c r="C20" s="125">
        <v>0.05</v>
      </c>
      <c r="D20" s="123">
        <f t="shared" si="0"/>
        <v>0.05</v>
      </c>
      <c r="E20" s="220" t="s">
        <v>112</v>
      </c>
      <c r="F20" s="221"/>
      <c r="G20" s="21"/>
      <c r="H20" s="107"/>
      <c r="I20" s="21"/>
      <c r="J20" s="27">
        <f>($D$20)*I20</f>
        <v>0</v>
      </c>
      <c r="K20" s="114"/>
      <c r="L20" s="113"/>
    </row>
    <row r="21" spans="1:12" ht="84.75" customHeight="1" thickBot="1" x14ac:dyDescent="0.25">
      <c r="A21" s="120">
        <v>12</v>
      </c>
      <c r="B21" s="124" t="s">
        <v>113</v>
      </c>
      <c r="C21" s="125">
        <v>0.1</v>
      </c>
      <c r="D21" s="123">
        <f t="shared" si="0"/>
        <v>0.1</v>
      </c>
      <c r="E21" s="220" t="s">
        <v>114</v>
      </c>
      <c r="F21" s="221"/>
      <c r="G21" s="128"/>
      <c r="H21" s="129"/>
      <c r="I21" s="128"/>
      <c r="J21" s="130">
        <f>($D$21)*I21</f>
        <v>0</v>
      </c>
      <c r="K21" s="131"/>
      <c r="L21" s="132"/>
    </row>
    <row r="22" spans="1:12" ht="53.25" thickBot="1" x14ac:dyDescent="0.3">
      <c r="A22" s="133"/>
      <c r="B22" s="134" t="s">
        <v>115</v>
      </c>
      <c r="C22" s="135">
        <f>+SUM(C10:C21)</f>
        <v>1</v>
      </c>
      <c r="D22" s="136">
        <f>+SUM(D10:D21)</f>
        <v>1</v>
      </c>
      <c r="E22" s="237"/>
      <c r="F22" s="237"/>
      <c r="G22" s="137"/>
      <c r="H22" s="119"/>
      <c r="I22" s="22" t="s">
        <v>116</v>
      </c>
      <c r="J22" s="28">
        <f>SUM(J10:J21)</f>
        <v>0</v>
      </c>
      <c r="K22" s="56"/>
      <c r="L22" s="56"/>
    </row>
    <row r="23" spans="1:12" ht="12.75" x14ac:dyDescent="0.2">
      <c r="B23" s="243"/>
      <c r="C23" s="243"/>
      <c r="D23" s="243"/>
      <c r="E23" s="243"/>
      <c r="F23" s="243"/>
      <c r="G23" s="243"/>
      <c r="H23" s="244"/>
      <c r="I23" s="23" t="s">
        <v>117</v>
      </c>
      <c r="J23" s="24"/>
      <c r="K23" s="56"/>
      <c r="L23" s="56"/>
    </row>
    <row r="24" spans="1:12" ht="14.25" x14ac:dyDescent="0.25">
      <c r="B24" s="243"/>
      <c r="C24" s="243"/>
      <c r="D24" s="243"/>
      <c r="E24" s="243"/>
      <c r="F24" s="243"/>
      <c r="G24" s="243"/>
      <c r="H24" s="244"/>
      <c r="I24" s="81" t="s">
        <v>118</v>
      </c>
      <c r="J24" s="25">
        <f>J22/4</f>
        <v>0</v>
      </c>
      <c r="K24" s="56"/>
      <c r="L24" s="56"/>
    </row>
    <row r="25" spans="1:12" ht="12.75" hidden="1" x14ac:dyDescent="0.2">
      <c r="B25" s="7" t="s">
        <v>59</v>
      </c>
      <c r="C25" s="13"/>
      <c r="D25" s="13"/>
      <c r="E25" s="73"/>
      <c r="F25" s="73"/>
      <c r="G25" s="13"/>
      <c r="H25" s="58"/>
      <c r="I25" s="83"/>
      <c r="J25" s="84"/>
      <c r="K25" s="12"/>
      <c r="L25" s="57"/>
    </row>
    <row r="26" spans="1:12" ht="66.75" customHeight="1" x14ac:dyDescent="0.2">
      <c r="B26" s="8" t="s">
        <v>60</v>
      </c>
      <c r="C26" s="233" t="s">
        <v>119</v>
      </c>
      <c r="D26" s="246"/>
      <c r="E26" s="234"/>
      <c r="F26" s="222" t="s">
        <v>120</v>
      </c>
      <c r="G26" s="223"/>
      <c r="H26" s="3"/>
      <c r="I26" s="85"/>
      <c r="J26" s="86"/>
      <c r="K26" s="12"/>
      <c r="L26" s="57"/>
    </row>
    <row r="27" spans="1:12" ht="33.75" customHeight="1" x14ac:dyDescent="0.2">
      <c r="B27" s="26" t="s">
        <v>121</v>
      </c>
      <c r="C27" s="233" t="s">
        <v>122</v>
      </c>
      <c r="D27" s="234"/>
      <c r="E27" s="75" t="s">
        <v>123</v>
      </c>
      <c r="F27" s="224"/>
      <c r="G27" s="223"/>
      <c r="H27" s="245"/>
      <c r="I27" s="59"/>
      <c r="J27" s="260" t="s">
        <v>124</v>
      </c>
      <c r="K27" s="261"/>
      <c r="L27" s="262"/>
    </row>
    <row r="28" spans="1:12" ht="14.25" customHeight="1" x14ac:dyDescent="0.2">
      <c r="B28" s="9">
        <v>1</v>
      </c>
      <c r="C28" s="235" t="s">
        <v>125</v>
      </c>
      <c r="D28" s="236"/>
      <c r="E28" s="76" t="s">
        <v>126</v>
      </c>
      <c r="F28" s="224"/>
      <c r="G28" s="223"/>
      <c r="H28" s="245"/>
      <c r="I28" s="59"/>
      <c r="J28" s="263" t="s">
        <v>127</v>
      </c>
      <c r="K28" s="264"/>
      <c r="L28" s="265"/>
    </row>
    <row r="29" spans="1:12" ht="14.25" customHeight="1" x14ac:dyDescent="0.2">
      <c r="B29" s="10">
        <v>2</v>
      </c>
      <c r="C29" s="235" t="s">
        <v>128</v>
      </c>
      <c r="D29" s="236"/>
      <c r="E29" s="76" t="s">
        <v>129</v>
      </c>
      <c r="F29" s="224"/>
      <c r="G29" s="223"/>
      <c r="H29" s="245"/>
      <c r="I29" s="60"/>
      <c r="J29" s="263" t="s">
        <v>130</v>
      </c>
      <c r="K29" s="264"/>
      <c r="L29" s="265"/>
    </row>
    <row r="30" spans="1:12" ht="22.5" customHeight="1" x14ac:dyDescent="0.2">
      <c r="B30" s="10">
        <v>3</v>
      </c>
      <c r="C30" s="235" t="s">
        <v>131</v>
      </c>
      <c r="D30" s="236"/>
      <c r="E30" s="76" t="s">
        <v>132</v>
      </c>
      <c r="F30" s="104"/>
      <c r="G30" s="12"/>
      <c r="H30" s="12"/>
      <c r="I30" s="12"/>
      <c r="J30" s="263" t="s">
        <v>133</v>
      </c>
      <c r="K30" s="264"/>
      <c r="L30" s="265"/>
    </row>
    <row r="31" spans="1:12" ht="22.5" customHeight="1" x14ac:dyDescent="0.2">
      <c r="B31" s="101">
        <v>4</v>
      </c>
      <c r="C31" s="226" t="s">
        <v>134</v>
      </c>
      <c r="D31" s="227"/>
      <c r="E31" s="102" t="s">
        <v>135</v>
      </c>
      <c r="F31" s="104"/>
      <c r="G31" s="12"/>
      <c r="H31" s="12"/>
      <c r="I31" s="12"/>
      <c r="J31" s="263" t="s">
        <v>136</v>
      </c>
      <c r="K31" s="264"/>
      <c r="L31" s="265"/>
    </row>
    <row r="32" spans="1:12" ht="33.75" customHeight="1" x14ac:dyDescent="0.2">
      <c r="B32" s="253" t="s">
        <v>137</v>
      </c>
      <c r="C32" s="253"/>
      <c r="D32" s="253"/>
      <c r="E32" s="253"/>
      <c r="F32" s="253"/>
      <c r="G32" s="13"/>
      <c r="H32" s="13"/>
      <c r="I32" s="13"/>
      <c r="J32" s="263" t="s">
        <v>138</v>
      </c>
      <c r="K32" s="264"/>
      <c r="L32" s="265"/>
    </row>
    <row r="33" spans="2:12" ht="45" customHeight="1" x14ac:dyDescent="0.2">
      <c r="B33" s="254" t="s">
        <v>139</v>
      </c>
      <c r="C33" s="256" t="s">
        <v>140</v>
      </c>
      <c r="D33" s="257"/>
      <c r="E33" s="103" t="s">
        <v>141</v>
      </c>
      <c r="F33" s="104"/>
      <c r="G33" s="12"/>
      <c r="H33" s="12"/>
      <c r="I33" s="12"/>
      <c r="J33" s="263" t="s">
        <v>142</v>
      </c>
      <c r="K33" s="264"/>
      <c r="L33" s="265"/>
    </row>
    <row r="34" spans="2:12" ht="28.5" customHeight="1" x14ac:dyDescent="0.2">
      <c r="B34" s="255"/>
      <c r="C34" s="258"/>
      <c r="D34" s="259"/>
      <c r="E34" s="93" t="s">
        <v>143</v>
      </c>
      <c r="F34" s="104"/>
      <c r="G34" s="12"/>
      <c r="H34" s="12"/>
      <c r="I34" s="12"/>
      <c r="J34" s="263" t="s">
        <v>144</v>
      </c>
      <c r="K34" s="264"/>
      <c r="L34" s="265"/>
    </row>
    <row r="35" spans="2:12" ht="22.5" customHeight="1" x14ac:dyDescent="0.2">
      <c r="B35" s="94" t="s">
        <v>145</v>
      </c>
      <c r="C35" s="249" t="s">
        <v>146</v>
      </c>
      <c r="D35" s="250"/>
      <c r="E35" s="95">
        <v>1</v>
      </c>
      <c r="F35" s="104"/>
      <c r="G35" s="12"/>
      <c r="H35" s="12"/>
      <c r="I35" s="12"/>
      <c r="J35" s="263" t="s">
        <v>147</v>
      </c>
      <c r="K35" s="264"/>
      <c r="L35" s="265"/>
    </row>
    <row r="36" spans="2:12" ht="22.5" customHeight="1" x14ac:dyDescent="0.2">
      <c r="B36" s="94" t="s">
        <v>148</v>
      </c>
      <c r="C36" s="249" t="s">
        <v>149</v>
      </c>
      <c r="D36" s="250"/>
      <c r="E36" s="96">
        <v>0.9</v>
      </c>
      <c r="F36" s="104"/>
      <c r="G36" s="12"/>
      <c r="H36" s="12"/>
      <c r="I36" s="12"/>
      <c r="J36" s="263" t="s">
        <v>150</v>
      </c>
      <c r="K36" s="264"/>
      <c r="L36" s="265"/>
    </row>
    <row r="37" spans="2:12" ht="22.5" customHeight="1" x14ac:dyDescent="0.2">
      <c r="B37" s="94" t="s">
        <v>151</v>
      </c>
      <c r="C37" s="249" t="s">
        <v>152</v>
      </c>
      <c r="D37" s="250"/>
      <c r="E37" s="96">
        <v>0.8</v>
      </c>
      <c r="F37" s="104"/>
      <c r="G37" s="12"/>
      <c r="H37" s="12"/>
      <c r="I37" s="12"/>
      <c r="J37" s="263" t="s">
        <v>153</v>
      </c>
      <c r="K37" s="264"/>
      <c r="L37" s="265"/>
    </row>
    <row r="38" spans="2:12" ht="14.25" customHeight="1" x14ac:dyDescent="0.2">
      <c r="B38" s="94" t="s">
        <v>154</v>
      </c>
      <c r="C38" s="249" t="s">
        <v>155</v>
      </c>
      <c r="D38" s="250"/>
      <c r="E38" s="96">
        <v>0.7</v>
      </c>
      <c r="F38" s="104"/>
      <c r="G38" s="12"/>
      <c r="H38" s="12"/>
      <c r="I38" s="12"/>
      <c r="J38" s="266"/>
      <c r="K38" s="267"/>
      <c r="L38" s="268"/>
    </row>
    <row r="39" spans="2:12" ht="14.25" customHeight="1" thickBot="1" x14ac:dyDescent="0.25">
      <c r="B39" s="97" t="s">
        <v>156</v>
      </c>
      <c r="C39" s="251" t="s">
        <v>157</v>
      </c>
      <c r="D39" s="252"/>
      <c r="E39" s="98">
        <v>0.5</v>
      </c>
      <c r="F39" s="73"/>
      <c r="G39" s="13"/>
      <c r="H39" s="13"/>
      <c r="I39" s="13"/>
      <c r="J39" s="13"/>
      <c r="K39" s="12"/>
      <c r="L39" s="57"/>
    </row>
    <row r="40" spans="2:12" ht="136.5" customHeight="1" x14ac:dyDescent="0.2">
      <c r="B40" s="247" t="s">
        <v>158</v>
      </c>
      <c r="C40" s="247"/>
      <c r="D40" s="247"/>
      <c r="E40" s="247"/>
      <c r="F40" s="247"/>
      <c r="G40" s="247"/>
      <c r="H40" s="247"/>
      <c r="I40" s="247"/>
      <c r="J40" s="247"/>
      <c r="K40" s="12"/>
      <c r="L40" s="57"/>
    </row>
    <row r="41" spans="2:12" ht="25.5" customHeight="1" x14ac:dyDescent="0.2">
      <c r="B41" s="248"/>
      <c r="C41" s="248"/>
      <c r="D41" s="248"/>
      <c r="E41" s="248"/>
      <c r="F41" s="248"/>
      <c r="G41" s="248"/>
      <c r="H41" s="248"/>
      <c r="I41" s="248"/>
      <c r="J41" s="248"/>
    </row>
    <row r="42" spans="2:12" ht="53.25" customHeight="1" x14ac:dyDescent="0.2">
      <c r="B42" s="241"/>
      <c r="C42" s="242"/>
      <c r="D42" s="242"/>
      <c r="E42" s="242"/>
      <c r="F42" s="242"/>
      <c r="G42" s="242"/>
      <c r="H42" s="242"/>
      <c r="I42" s="242"/>
      <c r="J42" s="242"/>
      <c r="K42" s="242"/>
      <c r="L42" s="242"/>
    </row>
    <row r="43" spans="2:12" ht="12.75" x14ac:dyDescent="0.2">
      <c r="B43" s="1"/>
      <c r="C43" s="1"/>
      <c r="D43" s="1"/>
      <c r="E43" s="78"/>
      <c r="F43" s="78"/>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xKipYQVk+soHuYNCyRztASVDD0/4Vmoq08Aipda619L+ZsHpXQ6QfJa89Y9vfZV3c2Lf9jZEGIEGFzgahcTfSQ==" saltValue="3E44nZx2nNXmJayIRfNvnw=="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57">
    <mergeCell ref="J37:L37"/>
    <mergeCell ref="J38:L38"/>
    <mergeCell ref="J32:L32"/>
    <mergeCell ref="J33:L33"/>
    <mergeCell ref="J34:L34"/>
    <mergeCell ref="J35:L35"/>
    <mergeCell ref="J36:L36"/>
    <mergeCell ref="J27:L27"/>
    <mergeCell ref="J28:L28"/>
    <mergeCell ref="J29:L29"/>
    <mergeCell ref="J30:L30"/>
    <mergeCell ref="J31:L31"/>
    <mergeCell ref="B42:L42"/>
    <mergeCell ref="B23:G24"/>
    <mergeCell ref="H23:H24"/>
    <mergeCell ref="H27:H29"/>
    <mergeCell ref="C26:E26"/>
    <mergeCell ref="B40:J40"/>
    <mergeCell ref="C30:D30"/>
    <mergeCell ref="B41:J41"/>
    <mergeCell ref="C38:D38"/>
    <mergeCell ref="C39:D39"/>
    <mergeCell ref="B32:F32"/>
    <mergeCell ref="B33:B34"/>
    <mergeCell ref="C33:D34"/>
    <mergeCell ref="C35:D35"/>
    <mergeCell ref="C36:D36"/>
    <mergeCell ref="C37:D37"/>
    <mergeCell ref="A1:K1"/>
    <mergeCell ref="A2:K2"/>
    <mergeCell ref="A4:C4"/>
    <mergeCell ref="A5:C5"/>
    <mergeCell ref="A6:C6"/>
    <mergeCell ref="D4:L4"/>
    <mergeCell ref="D5:L5"/>
    <mergeCell ref="D6:L6"/>
    <mergeCell ref="D7:L7"/>
    <mergeCell ref="C31:D31"/>
    <mergeCell ref="A7:C7"/>
    <mergeCell ref="E14:F14"/>
    <mergeCell ref="E15:F15"/>
    <mergeCell ref="E16:F16"/>
    <mergeCell ref="E17:F17"/>
    <mergeCell ref="E10:F10"/>
    <mergeCell ref="E9:F9"/>
    <mergeCell ref="E18:F18"/>
    <mergeCell ref="C27:D27"/>
    <mergeCell ref="C28:D28"/>
    <mergeCell ref="C29:D29"/>
    <mergeCell ref="E22:F22"/>
    <mergeCell ref="E19:F19"/>
    <mergeCell ref="E20:F20"/>
    <mergeCell ref="E11:F11"/>
    <mergeCell ref="E12:F12"/>
    <mergeCell ref="E13:F13"/>
    <mergeCell ref="E21:F21"/>
    <mergeCell ref="F26:G2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5"/>
  <sheetViews>
    <sheetView zoomScaleNormal="100" zoomScaleSheetLayoutView="100" workbookViewId="0">
      <selection activeCell="A19" sqref="A19"/>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2" t="s">
        <v>159</v>
      </c>
    </row>
    <row r="2" spans="1:1" ht="13.5" customHeight="1" x14ac:dyDescent="0.25">
      <c r="A2" s="5"/>
    </row>
    <row r="3" spans="1:1" ht="24.95" customHeight="1" x14ac:dyDescent="0.25">
      <c r="A3" s="5" t="s">
        <v>160</v>
      </c>
    </row>
    <row r="4" spans="1:1" ht="24.95" customHeight="1" x14ac:dyDescent="0.25">
      <c r="A4" s="5" t="s">
        <v>161</v>
      </c>
    </row>
    <row r="5" spans="1:1" ht="30" customHeight="1" x14ac:dyDescent="0.25">
      <c r="A5" s="5" t="s">
        <v>162</v>
      </c>
    </row>
    <row r="6" spans="1:1" ht="24.95" customHeight="1" x14ac:dyDescent="0.25">
      <c r="A6" s="5" t="s">
        <v>163</v>
      </c>
    </row>
    <row r="7" spans="1:1" ht="12" customHeight="1" x14ac:dyDescent="0.25">
      <c r="A7" s="5"/>
    </row>
    <row r="8" spans="1:1" ht="24.95" customHeight="1" x14ac:dyDescent="0.25">
      <c r="A8" s="15" t="s">
        <v>164</v>
      </c>
    </row>
    <row r="9" spans="1:1" ht="15" x14ac:dyDescent="0.25">
      <c r="A9" s="53" t="s">
        <v>165</v>
      </c>
    </row>
    <row r="10" spans="1:1" ht="15" x14ac:dyDescent="0.25">
      <c r="A10" s="53" t="s">
        <v>166</v>
      </c>
    </row>
    <row r="11" spans="1:1" ht="15" x14ac:dyDescent="0.25">
      <c r="A11" s="53"/>
    </row>
    <row r="12" spans="1:1" ht="15" x14ac:dyDescent="0.25">
      <c r="A12" s="53"/>
    </row>
    <row r="13" spans="1:1" ht="15" x14ac:dyDescent="0.25">
      <c r="A13" s="53"/>
    </row>
    <row r="14" spans="1:1" ht="15" x14ac:dyDescent="0.25">
      <c r="A14" s="53"/>
    </row>
    <row r="15" spans="1:1" ht="15" x14ac:dyDescent="0.25">
      <c r="A15" s="53"/>
    </row>
    <row r="16" spans="1:1" ht="15" x14ac:dyDescent="0.25">
      <c r="A16" s="53"/>
    </row>
    <row r="17" spans="1:1" ht="24.95" customHeight="1" x14ac:dyDescent="0.25">
      <c r="A17" s="99" t="s">
        <v>167</v>
      </c>
    </row>
    <row r="18" spans="1:1" ht="60" x14ac:dyDescent="0.25">
      <c r="A18" s="100" t="s">
        <v>168</v>
      </c>
    </row>
    <row r="19" spans="1:1" ht="15" x14ac:dyDescent="0.25">
      <c r="A19" s="90"/>
    </row>
    <row r="20" spans="1:1" ht="15" x14ac:dyDescent="0.25">
      <c r="A20" s="90"/>
    </row>
    <row r="21" spans="1:1" ht="15" x14ac:dyDescent="0.25">
      <c r="A21" s="90"/>
    </row>
    <row r="22" spans="1:1" ht="15" x14ac:dyDescent="0.25">
      <c r="A22" s="90"/>
    </row>
    <row r="23" spans="1:1" ht="15" x14ac:dyDescent="0.25">
      <c r="A23" s="90"/>
    </row>
    <row r="24" spans="1:1" ht="15" x14ac:dyDescent="0.25">
      <c r="A24" s="90"/>
    </row>
    <row r="25" spans="1:1" ht="15" x14ac:dyDescent="0.25">
      <c r="A25" s="105" t="s">
        <v>166</v>
      </c>
    </row>
  </sheetData>
  <sheetProtection algorithmName="SHA-512" hashValue="usYYAn+PYIo8VmbPg1WEqegjw+NIJGq84go+qMRngwG7+5sjDIBf+H0zFjZV4uoAKgXlBdGjMK1wLRIGPrmmUw==" saltValue="+aIrw4OfSnn4+amOOPRF1w=="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topLeftCell="A12" zoomScaleNormal="100" zoomScaleSheetLayoutView="100" workbookViewId="0">
      <selection activeCell="B9" sqref="B9:L9"/>
    </sheetView>
  </sheetViews>
  <sheetFormatPr defaultColWidth="9.140625" defaultRowHeight="11.25" x14ac:dyDescent="0.2"/>
  <cols>
    <col min="1" max="1" width="20.85546875" style="2" customWidth="1"/>
    <col min="2" max="2" width="21.7109375" style="2" customWidth="1"/>
    <col min="3"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59" style="11" customWidth="1"/>
    <col min="13" max="16384" width="9.140625" style="2"/>
  </cols>
  <sheetData>
    <row r="1" spans="1:12" s="1" customFormat="1" ht="30" customHeight="1" x14ac:dyDescent="0.2">
      <c r="A1" s="273" t="s">
        <v>169</v>
      </c>
      <c r="B1" s="274"/>
      <c r="C1" s="274"/>
      <c r="D1" s="274"/>
      <c r="E1" s="274"/>
      <c r="F1" s="274"/>
      <c r="G1" s="274"/>
      <c r="H1" s="274"/>
      <c r="I1" s="274"/>
      <c r="J1" s="274"/>
      <c r="K1" s="274"/>
      <c r="L1" s="275"/>
    </row>
    <row r="2" spans="1:12" s="1" customFormat="1" ht="21" customHeight="1" x14ac:dyDescent="0.2">
      <c r="A2" s="276" t="s">
        <v>37</v>
      </c>
      <c r="B2" s="277"/>
      <c r="C2" s="278" t="s">
        <v>170</v>
      </c>
      <c r="D2" s="278"/>
      <c r="E2" s="278"/>
      <c r="F2" s="278"/>
      <c r="G2" s="278"/>
      <c r="H2" s="278"/>
      <c r="I2" s="278"/>
      <c r="J2" s="278"/>
      <c r="K2" s="278"/>
      <c r="L2" s="279"/>
    </row>
    <row r="3" spans="1:12" s="1" customFormat="1" ht="83.25" customHeight="1" x14ac:dyDescent="0.2">
      <c r="A3" s="280" t="s">
        <v>80</v>
      </c>
      <c r="B3" s="281"/>
      <c r="C3" s="282" t="s">
        <v>171</v>
      </c>
      <c r="D3" s="283"/>
      <c r="E3" s="283"/>
      <c r="F3" s="283"/>
      <c r="G3" s="283"/>
      <c r="H3" s="283"/>
      <c r="I3" s="283"/>
      <c r="J3" s="283"/>
      <c r="K3" s="283"/>
      <c r="L3" s="284"/>
    </row>
    <row r="4" spans="1:12" s="1" customFormat="1" ht="81.75" customHeight="1" x14ac:dyDescent="0.2">
      <c r="A4" s="280" t="s">
        <v>41</v>
      </c>
      <c r="B4" s="281"/>
      <c r="C4" s="282" t="s">
        <v>172</v>
      </c>
      <c r="D4" s="283"/>
      <c r="E4" s="283"/>
      <c r="F4" s="283"/>
      <c r="G4" s="283"/>
      <c r="H4" s="283"/>
      <c r="I4" s="283"/>
      <c r="J4" s="283"/>
      <c r="K4" s="283"/>
      <c r="L4" s="284"/>
    </row>
    <row r="5" spans="1:12" customFormat="1" ht="81.75" customHeight="1" x14ac:dyDescent="0.25"/>
    <row r="6" spans="1:12" s="1" customFormat="1" ht="25.5" customHeight="1" x14ac:dyDescent="0.2">
      <c r="A6" s="289" t="s">
        <v>173</v>
      </c>
      <c r="B6" s="290"/>
      <c r="C6" s="290"/>
      <c r="D6" s="290"/>
      <c r="E6" s="290"/>
      <c r="F6" s="290"/>
      <c r="G6" s="290"/>
      <c r="H6" s="290"/>
      <c r="I6" s="290"/>
      <c r="J6" s="290"/>
      <c r="K6" s="290"/>
      <c r="L6" s="291"/>
    </row>
    <row r="7" spans="1:12" s="44" customFormat="1" ht="163.5" customHeight="1" x14ac:dyDescent="0.25">
      <c r="A7" s="45" t="s">
        <v>174</v>
      </c>
      <c r="B7" s="292" t="s">
        <v>175</v>
      </c>
      <c r="C7" s="293"/>
      <c r="D7" s="293"/>
      <c r="E7" s="293"/>
      <c r="F7" s="293"/>
      <c r="G7" s="293"/>
      <c r="H7" s="293"/>
      <c r="I7" s="293"/>
      <c r="J7" s="293"/>
      <c r="K7" s="293"/>
      <c r="L7" s="294"/>
    </row>
    <row r="8" spans="1:12" s="44" customFormat="1" ht="69.75" customHeight="1" x14ac:dyDescent="0.25">
      <c r="A8" s="45" t="s">
        <v>176</v>
      </c>
      <c r="B8" s="285" t="s">
        <v>177</v>
      </c>
      <c r="C8" s="286"/>
      <c r="D8" s="286"/>
      <c r="E8" s="286"/>
      <c r="F8" s="286"/>
      <c r="G8" s="286"/>
      <c r="H8" s="286"/>
      <c r="I8" s="286"/>
      <c r="J8" s="286"/>
      <c r="K8" s="286"/>
      <c r="L8" s="287"/>
    </row>
    <row r="9" spans="1:12" s="44" customFormat="1" ht="98.25" customHeight="1" x14ac:dyDescent="0.25">
      <c r="A9" s="45" t="s">
        <v>178</v>
      </c>
      <c r="B9" s="285" t="s">
        <v>179</v>
      </c>
      <c r="C9" s="286"/>
      <c r="D9" s="286"/>
      <c r="E9" s="286"/>
      <c r="F9" s="286"/>
      <c r="G9" s="286"/>
      <c r="H9" s="286"/>
      <c r="I9" s="286"/>
      <c r="J9" s="286"/>
      <c r="K9" s="286"/>
      <c r="L9" s="287"/>
    </row>
    <row r="10" spans="1:12" s="44" customFormat="1" ht="70.5" customHeight="1" x14ac:dyDescent="0.25">
      <c r="A10" s="45" t="s">
        <v>180</v>
      </c>
      <c r="B10" s="285" t="s">
        <v>181</v>
      </c>
      <c r="C10" s="286"/>
      <c r="D10" s="286"/>
      <c r="E10" s="286"/>
      <c r="F10" s="286"/>
      <c r="G10" s="286"/>
      <c r="H10" s="286"/>
      <c r="I10" s="286"/>
      <c r="J10" s="286"/>
      <c r="K10" s="286"/>
      <c r="L10" s="287"/>
    </row>
    <row r="11" spans="1:12" s="1" customFormat="1" ht="25.5" customHeight="1" x14ac:dyDescent="0.2">
      <c r="A11" s="289" t="s">
        <v>182</v>
      </c>
      <c r="B11" s="290"/>
      <c r="C11" s="290"/>
      <c r="D11" s="290"/>
      <c r="E11" s="290"/>
      <c r="F11" s="290"/>
      <c r="G11" s="290"/>
      <c r="H11" s="290"/>
      <c r="I11" s="290"/>
      <c r="J11" s="290"/>
      <c r="K11" s="290"/>
      <c r="L11" s="291"/>
    </row>
    <row r="12" spans="1:12" s="44" customFormat="1" ht="78" customHeight="1" x14ac:dyDescent="0.25">
      <c r="A12" s="46" t="s">
        <v>183</v>
      </c>
      <c r="B12" s="304" t="s">
        <v>184</v>
      </c>
      <c r="C12" s="305"/>
      <c r="D12" s="305"/>
      <c r="E12" s="305"/>
      <c r="F12" s="305"/>
      <c r="G12" s="305"/>
      <c r="H12" s="305"/>
      <c r="I12" s="305"/>
      <c r="J12" s="305"/>
      <c r="K12" s="305"/>
      <c r="L12" s="306"/>
    </row>
    <row r="13" spans="1:12" s="44" customFormat="1" ht="61.5" customHeight="1" x14ac:dyDescent="0.25">
      <c r="A13" s="46" t="s">
        <v>185</v>
      </c>
      <c r="B13" s="285" t="s">
        <v>186</v>
      </c>
      <c r="C13" s="286"/>
      <c r="D13" s="286"/>
      <c r="E13" s="286"/>
      <c r="F13" s="286"/>
      <c r="G13" s="286"/>
      <c r="H13" s="286"/>
      <c r="I13" s="286"/>
      <c r="J13" s="286"/>
      <c r="K13" s="286"/>
      <c r="L13" s="287"/>
    </row>
    <row r="14" spans="1:12" s="44" customFormat="1" ht="82.5" customHeight="1" x14ac:dyDescent="0.25">
      <c r="A14" s="46" t="s">
        <v>187</v>
      </c>
      <c r="B14" s="288" t="s">
        <v>188</v>
      </c>
      <c r="C14" s="286"/>
      <c r="D14" s="286"/>
      <c r="E14" s="286"/>
      <c r="F14" s="286"/>
      <c r="G14" s="286"/>
      <c r="H14" s="286"/>
      <c r="I14" s="286"/>
      <c r="J14" s="286"/>
      <c r="K14" s="286"/>
      <c r="L14" s="287"/>
    </row>
    <row r="15" spans="1:12" ht="12.75" x14ac:dyDescent="0.2">
      <c r="A15" s="301"/>
      <c r="B15" s="302"/>
      <c r="C15" s="302"/>
      <c r="D15" s="302"/>
      <c r="E15" s="302"/>
      <c r="F15" s="302"/>
      <c r="G15" s="302"/>
      <c r="H15" s="302"/>
      <c r="I15" s="302"/>
      <c r="J15" s="302"/>
      <c r="K15" s="302"/>
      <c r="L15" s="303"/>
    </row>
    <row r="16" spans="1:12" s="44" customFormat="1" ht="137.25" customHeight="1" x14ac:dyDescent="0.25">
      <c r="A16" s="47" t="s">
        <v>189</v>
      </c>
      <c r="B16" s="298" t="s">
        <v>190</v>
      </c>
      <c r="C16" s="299"/>
      <c r="D16" s="299"/>
      <c r="E16" s="299"/>
      <c r="F16" s="299"/>
      <c r="G16" s="299"/>
      <c r="H16" s="299"/>
      <c r="I16" s="299"/>
      <c r="J16" s="299"/>
      <c r="K16" s="299"/>
      <c r="L16" s="300"/>
    </row>
    <row r="17" spans="1:15" s="55" customFormat="1" ht="65.25" customHeight="1" x14ac:dyDescent="0.2">
      <c r="A17" s="54" t="s">
        <v>191</v>
      </c>
      <c r="B17" s="295" t="s">
        <v>192</v>
      </c>
      <c r="C17" s="296"/>
      <c r="D17" s="296"/>
      <c r="E17" s="296"/>
      <c r="F17" s="296"/>
      <c r="G17" s="296"/>
      <c r="H17" s="296"/>
      <c r="I17" s="296"/>
      <c r="J17" s="296"/>
      <c r="K17" s="296"/>
      <c r="L17" s="297"/>
    </row>
    <row r="18" spans="1:15" ht="12.75" x14ac:dyDescent="0.2">
      <c r="A18" s="1"/>
      <c r="B18" s="1"/>
      <c r="C18" s="1"/>
      <c r="D18" s="1"/>
      <c r="E18" s="1"/>
      <c r="F18" s="1"/>
      <c r="G18" s="1"/>
      <c r="H18" s="1"/>
      <c r="I18" s="1"/>
      <c r="J18" s="1"/>
      <c r="K18" s="1"/>
    </row>
    <row r="19" spans="1:15" ht="58.5" customHeight="1" x14ac:dyDescent="0.2">
      <c r="A19" s="269"/>
      <c r="B19" s="269"/>
      <c r="C19" s="269"/>
      <c r="D19" s="269"/>
      <c r="E19" s="269"/>
      <c r="F19" s="269"/>
      <c r="G19" s="269"/>
      <c r="H19" s="269"/>
      <c r="I19" s="269"/>
      <c r="J19" s="269"/>
      <c r="K19" s="269"/>
      <c r="L19" s="269"/>
      <c r="M19" s="82"/>
      <c r="N19" s="82"/>
      <c r="O19" s="82"/>
    </row>
    <row r="20" spans="1:15" ht="15" x14ac:dyDescent="0.2">
      <c r="A20" s="88"/>
      <c r="B20" s="55"/>
      <c r="C20" s="55"/>
      <c r="D20" s="55"/>
      <c r="E20" s="55"/>
      <c r="F20" s="55"/>
      <c r="G20" s="55"/>
      <c r="H20" s="55"/>
      <c r="I20" s="55"/>
      <c r="J20" s="55"/>
      <c r="K20" s="55"/>
      <c r="L20" s="55"/>
      <c r="M20" s="55"/>
      <c r="N20" s="55"/>
      <c r="O20" s="55"/>
    </row>
    <row r="21" spans="1:15" ht="15" x14ac:dyDescent="0.2">
      <c r="A21" s="88"/>
      <c r="B21" s="55"/>
      <c r="C21" s="55"/>
      <c r="D21" s="55"/>
      <c r="E21" s="55"/>
      <c r="F21" s="55"/>
      <c r="G21" s="55"/>
      <c r="H21" s="55"/>
      <c r="I21" s="55"/>
      <c r="J21" s="55"/>
      <c r="K21" s="55"/>
      <c r="L21" s="55"/>
      <c r="M21" s="55"/>
      <c r="N21" s="55"/>
      <c r="O21" s="55"/>
    </row>
    <row r="22" spans="1:15" ht="15" x14ac:dyDescent="0.2">
      <c r="A22" s="88"/>
      <c r="B22" s="55"/>
      <c r="C22" s="55"/>
      <c r="D22" s="55"/>
      <c r="E22" s="55"/>
      <c r="F22" s="55"/>
      <c r="G22" s="55"/>
      <c r="H22" s="55"/>
      <c r="I22" s="55"/>
      <c r="J22" s="55"/>
      <c r="K22" s="55"/>
      <c r="L22" s="55"/>
      <c r="M22" s="55"/>
      <c r="N22" s="55"/>
      <c r="O22" s="55"/>
    </row>
    <row r="23" spans="1:15" ht="15" x14ac:dyDescent="0.2">
      <c r="A23" s="80"/>
      <c r="B23" s="55"/>
      <c r="C23" s="55"/>
      <c r="D23" s="55"/>
      <c r="E23" s="55"/>
      <c r="F23" s="55"/>
      <c r="G23" s="55"/>
      <c r="H23" s="55"/>
      <c r="I23" s="55"/>
      <c r="J23" s="55"/>
      <c r="K23" s="55"/>
      <c r="L23" s="55"/>
      <c r="M23" s="55"/>
      <c r="N23" s="55"/>
      <c r="O23" s="55"/>
    </row>
    <row r="24" spans="1:15" ht="51" customHeight="1" x14ac:dyDescent="0.2">
      <c r="A24" s="270"/>
      <c r="B24" s="270"/>
      <c r="C24" s="270"/>
      <c r="D24" s="270"/>
      <c r="E24" s="270"/>
      <c r="F24" s="270"/>
      <c r="G24" s="270"/>
      <c r="H24" s="270"/>
      <c r="I24" s="270"/>
      <c r="J24" s="270"/>
      <c r="K24" s="270"/>
      <c r="L24" s="270"/>
      <c r="M24" s="55"/>
      <c r="N24" s="55"/>
      <c r="O24" s="55"/>
    </row>
    <row r="25" spans="1:15" ht="15" x14ac:dyDescent="0.2">
      <c r="A25" s="88"/>
      <c r="B25" s="55"/>
      <c r="C25" s="55"/>
      <c r="D25" s="55"/>
      <c r="E25" s="55"/>
      <c r="F25" s="55"/>
      <c r="G25" s="55"/>
      <c r="H25" s="55"/>
      <c r="I25" s="55"/>
      <c r="J25" s="55"/>
      <c r="K25" s="55"/>
      <c r="L25" s="55"/>
      <c r="M25" s="55"/>
      <c r="N25" s="55"/>
      <c r="O25" s="55"/>
    </row>
    <row r="26" spans="1:15" ht="15" x14ac:dyDescent="0.2">
      <c r="A26" s="88"/>
      <c r="B26" s="55"/>
      <c r="C26" s="55"/>
      <c r="D26" s="55"/>
      <c r="E26" s="55"/>
      <c r="F26" s="55"/>
      <c r="G26" s="55"/>
      <c r="H26" s="55"/>
      <c r="I26" s="55"/>
      <c r="J26" s="55"/>
      <c r="K26" s="55"/>
      <c r="L26" s="55"/>
      <c r="M26" s="55"/>
      <c r="N26" s="55"/>
      <c r="O26" s="55"/>
    </row>
    <row r="27" spans="1:15" ht="15" x14ac:dyDescent="0.25">
      <c r="A27" s="89"/>
      <c r="B27"/>
      <c r="C27"/>
      <c r="D27"/>
      <c r="E27"/>
      <c r="F27"/>
      <c r="G27"/>
      <c r="H27"/>
      <c r="I27"/>
      <c r="J27"/>
      <c r="K27"/>
      <c r="L27"/>
      <c r="M27"/>
      <c r="N27"/>
      <c r="O27"/>
    </row>
    <row r="28" spans="1:15" ht="15" x14ac:dyDescent="0.25">
      <c r="A28" s="271"/>
      <c r="B28" s="272"/>
      <c r="C28" s="272"/>
      <c r="D28" s="272"/>
      <c r="E28" s="272"/>
      <c r="F28" s="272"/>
      <c r="G28" s="272"/>
      <c r="H28" s="272"/>
      <c r="I28" s="272"/>
      <c r="J28" s="272"/>
      <c r="K28" s="272"/>
      <c r="L28" s="272"/>
      <c r="M28" s="272"/>
      <c r="N28" s="272"/>
      <c r="O28" s="272"/>
    </row>
  </sheetData>
  <sheetProtection algorithmName="SHA-512" hashValue="LZvp9KyLmSSFsdTsLjDnZf8NNdR20ULNp8wT32ZkYAwLMQXWddIjpB3ALTyoFEwwgS1s/ZBqlusfmGUM2i8u4Q==" saltValue="qlGlBWIiu6RMM+XTjsXI2g==" spinCount="100000" sheet="1" formatCells="0" formatColumns="0" formatRows="0"/>
  <protectedRanges>
    <protectedRange sqref="K1" name="Intervallo5"/>
    <protectedRange sqref="A2:K5 A13:K14 A8:K8 A16:K16 A10:K10 A9 A7 A12" name="Intervallo1"/>
    <protectedRange sqref="L2:L3" name="Intervallo1_1"/>
    <protectedRange sqref="A17:K17" name="Intervallo1_2"/>
    <protectedRange sqref="B9:K9" name="Intervallo1_3"/>
    <protectedRange sqref="B12:K12" name="Intervallo1_5"/>
    <protectedRange sqref="B7:K7" name="Intervallo1_6"/>
  </protectedRanges>
  <mergeCells count="22">
    <mergeCell ref="B17:L17"/>
    <mergeCell ref="B10:L10"/>
    <mergeCell ref="B9:L9"/>
    <mergeCell ref="B16:L16"/>
    <mergeCell ref="A15:L15"/>
    <mergeCell ref="B12:L12"/>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00AE35-A9B1-42D2-BFDF-BB1B9FA05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EP_RESP</vt:lpstr>
      <vt:lpstr>Scheda Ass,Mon,Sint Obiettivi</vt:lpstr>
      <vt:lpstr>Scheda comportamenti EP_ resp</vt:lpstr>
      <vt:lpstr>RELAZIONE DI SINTESI</vt:lpstr>
      <vt:lpstr>Istruzioni Compilazione</vt:lpstr>
      <vt:lpstr>'Istruzioni Compilazione'!Area_stampa</vt:lpstr>
      <vt:lpstr>'Obiettivi EP_RESP'!Area_stampa</vt:lpstr>
      <vt:lpstr>'Scheda Ass,Mon,Sint Obiettivi'!Area_stampa</vt:lpstr>
      <vt:lpstr>'Scheda comportamenti EP_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Francesco Pagano</cp:lastModifiedBy>
  <cp:revision/>
  <cp:lastPrinted>2026-03-11T12:51:29Z</cp:lastPrinted>
  <dcterms:created xsi:type="dcterms:W3CDTF">2014-11-14T17:12:20Z</dcterms:created>
  <dcterms:modified xsi:type="dcterms:W3CDTF">2026-03-31T13:39:04Z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