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F:\OBIETTIVI CAPI UFFICIO\OBIETTIVI CAPI UFFICIO 2026\ASSEGNAZIONE OBIETTIVI A CAPI UFFICIO\CONDIVISIONE OBIETTIVI EP CON IL DG\1. RICHIESTA CONDIVISIONE AL DG\"/>
    </mc:Choice>
  </mc:AlternateContent>
  <xr:revisionPtr revIDLastSave="0" documentId="8_{DE49C73C-2CD0-4A54-8CE4-9672A2C2092D}" xr6:coauthVersionLast="47" xr6:coauthVersionMax="47" xr10:uidLastSave="{00000000-0000-0000-0000-000000000000}"/>
  <bookViews>
    <workbookView xWindow="-120" yWindow="-120" windowWidth="29040" windowHeight="15840" tabRatio="791" activeTab="1" xr2:uid="{00000000-000D-0000-FFFF-FFFF00000000}"/>
  </bookViews>
  <sheets>
    <sheet name="Obiettivi EP_RESP" sheetId="15" r:id="rId1"/>
    <sheet name="Scheda Ass,Mon,Sint Obiettivi" sheetId="7" r:id="rId2"/>
    <sheet name="Scheda comportamenti EP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EP_RESP'!$A$1:$H$13</definedName>
    <definedName name="_xlnm.Print_Area" localSheetId="1">'Scheda Ass,Mon,Sint Obiettivi'!$A$1:$T$20</definedName>
    <definedName name="_xlnm.Print_Area" localSheetId="2">'Scheda comportamenti EP_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8" l="1"/>
  <c r="J15" i="8" s="1"/>
  <c r="D16" i="8"/>
  <c r="J16" i="8" s="1"/>
  <c r="D17" i="8"/>
  <c r="J17" i="8" s="1"/>
  <c r="D18" i="8"/>
  <c r="J18" i="8" s="1"/>
  <c r="D19" i="8"/>
  <c r="J19" i="8" s="1"/>
  <c r="D20" i="8"/>
  <c r="J20" i="8" s="1"/>
  <c r="D21" i="8"/>
  <c r="J21" i="8" s="1"/>
  <c r="D12" i="8"/>
  <c r="J12" i="8" s="1"/>
  <c r="O9" i="7"/>
  <c r="O10" i="7"/>
  <c r="O11" i="7"/>
  <c r="O12" i="7"/>
  <c r="O8" i="7"/>
  <c r="S9" i="7" l="1"/>
  <c r="S10" i="7"/>
  <c r="S11" i="7"/>
  <c r="S12" i="7"/>
  <c r="S8" i="7"/>
  <c r="S13" i="7" l="1"/>
  <c r="D14" i="8"/>
  <c r="J14" i="8" s="1"/>
  <c r="D13" i="8"/>
  <c r="J13" i="8" s="1"/>
  <c r="D11" i="8"/>
  <c r="J11" i="8" s="1"/>
  <c r="D10" i="8"/>
  <c r="J10" i="8" s="1"/>
  <c r="J22" i="8" l="1"/>
  <c r="J24" i="8" s="1"/>
  <c r="D22" i="8"/>
  <c r="C13" i="7" l="1"/>
  <c r="C22" i="8"/>
</calcChain>
</file>

<file path=xl/sharedStrings.xml><?xml version="1.0" encoding="utf-8"?>
<sst xmlns="http://schemas.openxmlformats.org/spreadsheetml/2006/main" count="252" uniqueCount="215">
  <si>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</si>
  <si>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</si>
  <si>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</si>
  <si>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</si>
  <si>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</si>
  <si>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</si>
  <si>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</si>
  <si>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</si>
  <si>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</si>
  <si>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</si>
  <si>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</si>
  <si>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</si>
  <si>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</si>
  <si>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</si>
  <si>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</si>
  <si>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</si>
  <si>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</si>
  <si>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</si>
  <si>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</si>
  <si>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</si>
  <si>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</si>
  <si>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</si>
  <si>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</si>
  <si>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</si>
  <si>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</si>
  <si>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</si>
  <si>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</si>
  <si>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</si>
  <si>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</si>
  <si>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</si>
  <si>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</si>
  <si>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</si>
  <si>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</si>
  <si>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</si>
  <si>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</si>
  <si>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DELLE ELEVATE PROFESSIONALITA'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</si>
  <si>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</si>
  <si>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</si>
  <si>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</si>
  <si>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</si>
  <si>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</si>
  <si>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</si>
  <si>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</si>
  <si>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</si>
  <si>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</si>
  <si>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</si>
  <si>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</si>
  <si>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</si>
  <si>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</si>
  <si>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</si>
  <si>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</si>
  <si>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</si>
  <si>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</si>
  <si>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</si>
  <si>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</si>
  <si>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</si>
  <si>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</si>
  <si>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</si>
  <si>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</si>
  <si>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</si>
  <si>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</si>
  <si>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</si>
  <si>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</si>
  <si>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</si>
  <si>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</si>
  <si>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</si>
  <si>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</si>
  <si>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</si>
  <si>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</si>
  <si>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</si>
  <si>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</si>
  <si>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</si>
  <si>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</si>
  <si>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</si>
  <si>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</si>
  <si>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</si>
  <si>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</si>
  <si>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Dirigente/Responsabile di Struttura e del Direttore Generale</t>
  </si>
  <si>
    <t>SCHEDA  DI VALUTAZIONE DEI COMPORTAMENTI PER IL PERSONALE DELL'AREA DELLE ELEVATE PROFESSIONALITA'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</si>
  <si>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</si>
  <si>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</si>
  <si>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</si>
  <si>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</si>
  <si>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</si>
  <si>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</si>
  <si>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</si>
  <si>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</si>
  <si>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</si>
  <si>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</si>
  <si>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</si>
  <si>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</si>
  <si>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</si>
  <si>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anche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</si>
  <si>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</si>
  <si>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</si>
  <si>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</si>
  <si>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</si>
  <si>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LEADERSHIP - </t>
    </r>
    <r>
      <rPr>
        <i/>
        <sz val="8"/>
        <color rgb="FF000000"/>
        <rFont val="Verdana"/>
        <family val="2"/>
      </rPr>
      <t>Autorevolezza nel proprio ruolo e guida del gruppo</t>
    </r>
  </si>
  <si>
    <t>Autorevolezza e stile appropriato nella guida del proprio gruppo e nelle interazioni con l'esterno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</si>
  <si>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</si>
  <si>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</si>
  <si>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</si>
  <si>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</si>
  <si>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</si>
  <si>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con individuazione  delle azioni correttive da adottare.
A tal riguardo occorre tenere in considerazione anche l’impegno per assicurare il pieno raggiungimento da parte della struttura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</si>
  <si>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</si>
  <si>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dell'unità organizzativa, della performance individuale del personale della stessa e del proprio fascicolo di valutazione (invio al Dirigente/DG/Presidente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</si>
  <si>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</si>
  <si>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</si>
  <si>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</si>
  <si>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</si>
  <si>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</si>
  <si>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</si>
  <si>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</si>
  <si>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</si>
  <si>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</si>
  <si>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</si>
  <si>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</si>
  <si>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</si>
  <si>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</si>
  <si>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color rgb="FF000000"/>
        <rFont val="Calibri"/>
        <family val="2"/>
      </rPr>
      <t>*</t>
    </r>
    <r>
      <rPr>
        <sz val="10"/>
        <color rgb="FF000000"/>
        <rFont val="Calibri"/>
        <family val="2"/>
      </rPr>
      <t xml:space="preserve"> </t>
    </r>
    <r>
      <rPr>
        <i/>
        <sz val="10"/>
        <color rgb="FF000000"/>
        <rFont val="Calibri"/>
        <family val="2"/>
      </rPr>
      <t>Nell’assegnare il punteggio di valutazione da 1 a 4 per questa voce di comportamento, il Soggetto Valutatore dovrà tenere in debita considerazione anche il pieno raggiungimento o meno da parte dell’unita organizzativa (U.O.) degli obiettivi di continuità</t>
    </r>
    <r>
      <rPr>
        <sz val="10"/>
        <color rgb="FF00000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</si>
  <si>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</si>
  <si>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</si>
  <si>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</si>
  <si>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</si>
  <si>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Mai</t>
  </si>
  <si>
    <t>Scarso</t>
  </si>
  <si>
    <t>Il punteggio di valutazione, nella scala da 1 a 4, è calcolato secondo i seguenti criteri:</t>
  </si>
  <si>
    <t>Qualche volta</t>
  </si>
  <si>
    <t>Sufficiente</t>
  </si>
  <si>
    <r>
      <t xml:space="preserve">✓ 1 = mancato completamento di </t>
    </r>
    <r>
      <rPr>
        <b/>
        <u/>
        <sz val="8"/>
        <rFont val="Calibri"/>
        <family val="2"/>
        <scheme val="minor"/>
      </rPr>
      <t xml:space="preserve">tutta </t>
    </r>
    <r>
      <rPr>
        <b/>
        <sz val="8"/>
        <rFont val="Calibri"/>
        <family val="2"/>
        <scheme val="minor"/>
      </rPr>
      <t xml:space="preserve">la formazione obbligatoria;   </t>
    </r>
  </si>
  <si>
    <t>Spesso</t>
  </si>
  <si>
    <t>Buono</t>
  </si>
  <si>
    <t xml:space="preserve">✓ 2= ore di formazione fruite - con rilascio del relativo attestato nel 2026 – inferiore a 20,  inclusa la formazione obbligatoria;    </t>
  </si>
  <si>
    <t>Sempre</t>
  </si>
  <si>
    <t>Eccellente</t>
  </si>
  <si>
    <t xml:space="preserve">✓ 3 = ore di formazione fruite - con rilascio del relativo attestato nel 2026 – inferiore a 40 e pari o superiore a 20, inclusa la formazione obbligatoria;    </t>
  </si>
  <si>
    <t>Si riportano, di seguito, i parametri di corrispondenza tra valutazione e somma da erogare - quale premio di performance individuale -  così come previsti nei precedenti SMVP, salve le competenze della contrattazione collettiva integrativa:</t>
  </si>
  <si>
    <t xml:space="preserve">✓ 4 = ore di formazione fruite - con rilascio del relativo attestato nel 2026 - pari ad almeno 40, inclusa la formazione obbligatoria.    </t>
  </si>
  <si>
    <t>Fasce (**)</t>
  </si>
  <si>
    <t>% ponderata</t>
  </si>
  <si>
    <t>% di premio</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</si>
  <si>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</si>
  <si>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rispetto al massimo attribuibile</t>
  </si>
  <si>
    <t>✓ 1 = mancato completamento di tutta la formazione obbligatoria;</t>
  </si>
  <si>
    <t>1a fascia</t>
  </si>
  <si>
    <t>tra 85% e 100%</t>
  </si>
  <si>
    <t>✓ 2= ore di formazione fruite - con rilascio del relativo attestato nel 2026 –   inferiore al 50% rispetto a quelle pianificate (&lt;50%), inclusa la formazione obbligatoria;</t>
  </si>
  <si>
    <t>2a fascia</t>
  </si>
  <si>
    <t>tra 70% e 84%</t>
  </si>
  <si>
    <t>✓ 3 = ore di formazione fruite - con rilascio del relativo attestato nel 2026 –  superiore o pari al 50% e inferiore al 100% rispetto a quelle pianificate (&gt;= 50% e &lt; 100%), inclusa la formazione obbligatoria;</t>
  </si>
  <si>
    <t>3a fascia</t>
  </si>
  <si>
    <t>tra 60% e 69%</t>
  </si>
  <si>
    <t>✓ 4 = ore di formazione fruite - con rilascio del relativo attestato nel 2026 – pari al 100% di quelle pianificate, inclusa la formazione obbligatoria</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</si>
  <si>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</si>
  <si>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</si>
  <si>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</si>
  <si>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</si>
  <si>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</si>
  <si>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</si>
  <si>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</si>
  <si>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</si>
  <si>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</si>
  <si>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</si>
  <si>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</si>
  <si>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</si>
  <si>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</si>
  <si>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</si>
  <si>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</si>
  <si>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</si>
  <si>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</si>
  <si>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color rgb="FF000000"/>
        <rFont val="Calibri"/>
        <family val="2"/>
      </rPr>
      <t xml:space="preserve">Indicare il Soggetto Valutatore secondo il seguente schema riepilogativo.
</t>
    </r>
    <r>
      <rPr>
        <b/>
        <sz val="11"/>
        <color rgb="FF000000"/>
        <rFont val="Calibri"/>
        <family val="2"/>
      </rPr>
      <t xml:space="preserve">Soggetto Valutato </t>
    </r>
    <r>
      <rPr>
        <sz val="11"/>
        <color rgb="FF000000"/>
        <rFont val="Calibri"/>
        <family val="2"/>
      </rPr>
      <t>e Valutatore</t>
    </r>
    <r>
      <rPr>
        <b/>
        <sz val="11"/>
        <color rgb="FF000000"/>
        <rFont val="Calibri"/>
        <family val="2"/>
      </rPr>
      <t>:
- Capi degli Uffici presso le Aree:</t>
    </r>
    <r>
      <rPr>
        <sz val="11"/>
        <color rgb="FF000000"/>
        <rFont val="Calibri"/>
        <family val="2"/>
      </rPr>
      <t xml:space="preserve"> Dirigente;
</t>
    </r>
    <r>
      <rPr>
        <b/>
        <sz val="11"/>
        <color rgb="FF000000"/>
        <rFont val="Calibri"/>
        <family val="2"/>
      </rPr>
      <t>- Capi degli Uffici in staff al Direttore Generale/Rettore/Prorettrice:</t>
    </r>
    <r>
      <rPr>
        <sz val="11"/>
        <color rgb="FF000000"/>
        <rFont val="Calibri"/>
        <family val="2"/>
      </rPr>
      <t xml:space="preserve"> Direttore Generale;
</t>
    </r>
    <r>
      <rPr>
        <b/>
        <sz val="11"/>
        <color rgb="FF000000"/>
        <rFont val="Calibri"/>
        <family val="2"/>
      </rPr>
      <t>- Direttori/trici delle Biblioteche di Area:</t>
    </r>
    <r>
      <rPr>
        <sz val="11"/>
        <color rgb="FF000000"/>
        <rFont val="Calibri"/>
        <family val="2"/>
      </rPr>
      <t xml:space="preserve"> Presidente del CAB. </t>
    </r>
  </si>
  <si>
    <r>
      <rPr>
        <sz val="11"/>
        <color rgb="FF000000"/>
        <rFont val="Calibri"/>
        <family val="2"/>
      </rPr>
      <t xml:space="preserve">Indicare la Struttura di afferenza del Soggetto Valutato:
</t>
    </r>
    <r>
      <rPr>
        <b/>
        <sz val="11"/>
        <color rgb="FF000000"/>
        <rFont val="Calibri"/>
        <family val="2"/>
      </rPr>
      <t xml:space="preserve">- presso le Aree: </t>
    </r>
    <r>
      <rPr>
        <sz val="11"/>
        <color rgb="FF000000"/>
        <rFont val="Calibri"/>
        <family val="2"/>
      </rPr>
      <t xml:space="preserve">Area ....., Ufficio .....
</t>
    </r>
    <r>
      <rPr>
        <b/>
        <sz val="11"/>
        <color rgb="FF000000"/>
        <rFont val="Calibri"/>
        <family val="2"/>
      </rPr>
      <t xml:space="preserve">- presso gli Uffici in staff al Direttore Generale/Rettore/Prorettrice: </t>
    </r>
    <r>
      <rPr>
        <sz val="11"/>
        <color rgb="FF000000"/>
        <rFont val="Calibri"/>
        <family val="2"/>
      </rPr>
      <t xml:space="preserve">Ufficio ....
</t>
    </r>
    <r>
      <rPr>
        <b/>
        <sz val="11"/>
        <color rgb="FF000000"/>
        <rFont val="Calibri"/>
        <family val="2"/>
      </rPr>
      <t xml:space="preserve">- presso le Biblioteche di Area: </t>
    </r>
    <r>
      <rPr>
        <sz val="11"/>
        <color rgb="FF000000"/>
        <rFont val="Calibri"/>
        <family val="2"/>
      </rPr>
      <t>C.A.B., Biblioteca di Area ......</t>
    </r>
  </si>
  <si>
    <t>SCHEDA  DI VALUTAZIONE DEGLI OBIETTIVI OPERATIVI</t>
  </si>
  <si>
    <t>1. Assegnazione Obiettivi operativi</t>
  </si>
  <si>
    <r>
      <rPr>
        <b/>
        <sz val="10"/>
        <color rgb="FF000000"/>
        <rFont val="Verdana"/>
        <family val="2"/>
      </rPr>
      <t>Riportare nel foglio arancione (Scheda Assegnazione, Monitoraggio e Sintesi Obiettivi), gli obiettivi assegnati al Soggetto Valutato, avendo cura di compilare tutti i campi (Obiettivo, Peso, Indicatore e Target).
N.B.</t>
    </r>
    <r>
      <rPr>
        <sz val="10"/>
        <color rgb="FF000000"/>
        <rFont val="Verdana"/>
        <family val="2"/>
      </rPr>
      <t>:</t>
    </r>
    <r>
      <rPr>
        <u/>
        <sz val="10"/>
        <color rgb="FF000000"/>
        <rFont val="Verdana"/>
        <family val="2"/>
      </rPr>
      <t xml:space="preserve"> il peso complessivo assegnato agli Obiettivi deve essere pari a 100</t>
    </r>
    <r>
      <rPr>
        <sz val="10"/>
        <color rgb="FF000000"/>
        <rFont val="Verdana"/>
        <family val="2"/>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family val="2"/>
      </rPr>
      <t>in ragione del carico di lavoro o per altre motivazioni emerse in sede di confronto con il Soggetto Valutato</t>
    </r>
    <r>
      <rPr>
        <sz val="10"/>
        <color rgb="FF000000"/>
        <rFont val="Verdana"/>
        <family val="2"/>
      </rPr>
      <t>, non proceda entro il</t>
    </r>
    <r>
      <rPr>
        <b/>
        <sz val="10"/>
        <color rgb="FF000000"/>
        <rFont val="Verdana"/>
        <family val="2"/>
      </rPr>
      <t xml:space="preserve"> 31 marzo </t>
    </r>
    <r>
      <rPr>
        <sz val="10"/>
        <color rgb="FF000000"/>
        <rFont val="Verdana"/>
        <family val="2"/>
      </rPr>
      <t xml:space="preserve">a modifiche e/o integrazioni, restano in ogni caso assegnati gli obiettivi di cui al PIAO 2026-tab. 2.2.3 (foglio rosso "Obiettivi EP_RESP"): in tal caso, </t>
    </r>
    <r>
      <rPr>
        <b/>
        <sz val="10"/>
        <color rgb="FF000000"/>
        <rFont val="Verdana"/>
        <family val="2"/>
      </rPr>
      <t>non occorre</t>
    </r>
    <r>
      <rPr>
        <sz val="10"/>
        <color rgb="FF00000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family val="2"/>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</si>
  <si>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</si>
  <si>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</si>
  <si>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</si>
  <si>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xml:space="preserve">, comprovante i risultati raggiunti, mediante dati o altre evidenze oggettivamente riscontrabili; </t>
    </r>
    <r>
      <rPr>
        <strike/>
        <sz val="10"/>
        <color rgb="FFFF0000"/>
        <rFont val="Verdana"/>
        <family val="2"/>
      </rPr>
      <t xml:space="preserve">
</t>
    </r>
    <r>
      <rPr>
        <sz val="10"/>
        <color rgb="FF000000"/>
        <rFont val="Verdana"/>
        <family val="2"/>
      </rPr>
      <t>-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</si>
  <si>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</si>
  <si>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</si>
  <si>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</si>
  <si>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</si>
  <si>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</si>
  <si>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</si>
  <si>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</si>
  <si>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</si>
  <si>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</si>
  <si>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</si>
  <si>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</si>
  <si>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</si>
  <si>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</si>
  <si>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</si>
  <si>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</si>
  <si>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</si>
  <si>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t xml:space="preserve">
A. Percentuale di attuazione  delle misure  programmate nell'appendice 2.3.C .
</t>
    </r>
    <r>
      <rPr>
        <sz val="11"/>
        <color theme="1"/>
        <rFont val="Calibri"/>
        <family val="2"/>
        <scheme val="minor"/>
      </rPr>
      <t xml:space="preserve">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</si>
  <si>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</si>
  <si>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Si segnala, salvo diverse disposioni in corso d'anno del Direttore Generale o del RPCT, che:
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t>
    </r>
    <r>
      <rPr>
        <sz val="11"/>
        <color theme="1"/>
        <rFont val="Calibri"/>
        <family val="2"/>
        <scheme val="minor"/>
      </rPr>
      <t>e B il soggetto valutatore</t>
    </r>
    <r>
      <rPr>
        <sz val="11"/>
        <rFont val="Calibri"/>
        <family val="2"/>
        <scheme val="minor"/>
      </rPr>
      <t xml:space="preserve"> procede verificando l'invio dei 3 monitoraggi entro il termine stabilito per ciascuno, attribuendo il 100% per l'invio entro i termini. In caso di mancato rispetto </t>
    </r>
    <r>
      <rPr>
        <sz val="11"/>
        <color theme="1"/>
        <rFont val="Calibri"/>
        <family val="2"/>
        <scheme val="minor"/>
      </rPr>
      <t>di uno o più termini  la percentuale di attuazione sarà individuata determinando la media tra i punteggi assegnati a ciascun monitoraggio come di seguito indicato:</t>
    </r>
    <r>
      <rPr>
        <sz val="11"/>
        <color rgb="FFFF0000"/>
        <rFont val="Calibri"/>
        <family val="2"/>
        <scheme val="minor"/>
      </rPr>
      <t xml:space="preserve">  
</t>
    </r>
    <r>
      <rPr>
        <sz val="11"/>
        <color theme="1"/>
        <rFont val="Calibri"/>
        <family val="2"/>
        <scheme val="minor"/>
      </rPr>
      <t>- in caso di 0 giorni di ritardo sarà attribuito un punteggio pari a 100;
- in caso di ritardo superiore a 10 giorni sarà attribuito un punteggio pari a 0;
-in caso di ritardo compreso tra 1 e 10 giorni sarà attribuito un punteggio calcolato proporzionalmente ai valori indicati.</t>
    </r>
    <r>
      <rPr>
        <sz val="11"/>
        <rFont val="Calibri"/>
        <family val="2"/>
        <scheme val="minor"/>
      </rPr>
      <t xml:space="preserve">
4. I report di monitoraggio dello stato di attuazionedegli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</si>
  <si>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Anno 2026</t>
  </si>
  <si>
    <t>dott. Carmine Basilicata</t>
  </si>
  <si>
    <t>dott. Francesco Bello, Dirigente dell'Area Affari Generali e Gestione Documentale (cartacea ed informatica)</t>
  </si>
  <si>
    <t>Ufficio Procedure Elettorali e Collaborazioni Studentesche afferente all'Area Affari Generali e Gestione Documentale (cartacea ed informatica)</t>
  </si>
  <si>
    <r>
      <t xml:space="preserve">obiettivo AT- Rafforzamento e difesa dei valori etici e dell’integrità nella comunità accademica. Attuazione, per la parte di competenza, delle seguenti azioni (con pari sub-peso delle 3 azioni): </t>
    </r>
    <r>
      <rPr>
        <strike/>
        <sz val="11"/>
        <rFont val="Times New Roman"/>
        <family val="1"/>
      </rPr>
      <t>A.attuazione delle misure per la prevenzione della corruzione programmate nell'appendice 2.3.E al PIAO</t>
    </r>
    <r>
      <rPr>
        <sz val="11"/>
        <rFont val="Times New Roman"/>
        <family val="1"/>
      </rPr>
      <t xml:space="preserve">
B. attuazione degli obblighi di pubblicazione riepilogati nell'appendice 2.3.C al PIAO
C.  monitoraggio dello stato di attuazione </t>
    </r>
    <r>
      <rPr>
        <strike/>
        <sz val="11"/>
        <rFont val="Times New Roman"/>
        <family val="1"/>
      </rPr>
      <t xml:space="preserve">delle misure di prevenzione della corruzione e </t>
    </r>
    <r>
      <rPr>
        <sz val="11"/>
        <rFont val="Times New Roman"/>
        <family val="1"/>
      </rPr>
      <t xml:space="preserve">degli obblighi di pubblicazione
</t>
    </r>
    <r>
      <rPr>
        <b/>
        <sz val="11"/>
        <rFont val="Times New Roman"/>
        <family val="1"/>
      </rPr>
      <t>N.B. si veda la NOTA *</t>
    </r>
    <r>
      <rPr>
        <sz val="11"/>
        <rFont val="Times New Roman"/>
        <family val="1"/>
      </rPr>
      <t xml:space="preserve">
</t>
    </r>
  </si>
  <si>
    <r>
      <rPr>
        <strike/>
        <sz val="11"/>
        <rFont val="Times New Roman"/>
        <family val="1"/>
      </rPr>
      <t xml:space="preserve">A. Percentuale di attuazione  delle misure  programmate nell'appendice 2.3.E. </t>
    </r>
    <r>
      <rPr>
        <sz val="11"/>
        <rFont val="Times New Roman"/>
        <family val="1"/>
      </rPr>
      <t xml:space="preserve">
B.Percentuale di attuazione  delle misure  programmate nell'appendice 2.3.C.
C. Percentuale di rispetto dei termini di invio dei monitoraggi da trasmettere al dirigente (all’indirizzo PEC dell'Area dirigenziale a cui afferisce l'Ufficio):
- I monitoraggio: periodo 1 gennaio-30 giugno, da inviare entro il 15 luglio;
-II monitoraggio: periodo 1 luglio-31 ottobre, da inviare entro il 15 novembre;
- III monitoraggio: periodo 1 novembre-31 dicembre, da inviare entro il 15 febbraio</t>
    </r>
  </si>
  <si>
    <r>
      <rPr>
        <strike/>
        <sz val="11"/>
        <rFont val="Times New Roman"/>
        <family val="1"/>
      </rPr>
      <t xml:space="preserve"> A)  100%;</t>
    </r>
    <r>
      <rPr>
        <sz val="11"/>
        <rFont val="Times New Roman"/>
        <family val="1"/>
      </rPr>
      <t xml:space="preserve">
B)  100%;
C) 100%
</t>
    </r>
  </si>
  <si>
    <t>Rafforzamento e miglioramento del livello di tutela dei dati personali.
Aggiornamento del Registro dei trattamenti di Ateneo ad opera dei Referenti del trattamento (art. 7 del Regolamento di Ateneo in materia di trattamento dei Dati Personali)</t>
  </si>
  <si>
    <t>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t>
  </si>
  <si>
    <t>Revisione  corpus regolamentare
Aggiornamento/revisione dei Regolamenti di Ateneo</t>
  </si>
  <si>
    <t>stato di avanzamento</t>
  </si>
  <si>
    <t>3_2026</t>
  </si>
  <si>
    <t>*Qualora nell’ambito di competenza del Funzionario/Elevata Professionalità con incarico conferito dal Direttore generale non rientri l’attuazione di  specifiche misure per la prevenzione della corruzione, si dovrà darne conto in sede di invio del monitoraggio al dirigente; in tal caso, il peso complessivo dell'OBIETTIVO  è distribuito in misura uguale tra le  azioni B) e C).</t>
  </si>
  <si>
    <r>
      <t xml:space="preserve">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sz val="14"/>
        <rFont val="Times New Roman"/>
        <family val="1"/>
      </rPr>
      <t>100%</t>
    </r>
  </si>
  <si>
    <t>Capo dell'Ufficio Procedure Elettorali e Collaborazioni Studentesche</t>
  </si>
  <si>
    <t xml:space="preserve">Revisione del Regolamento per le elezioni delle rappresentanze studentesche negli Organi di Governo e negli altri Organi Collegiali di Ateneo  (D.R. n. 937 del 24/3/2016) con invio al Dirigente  entro il 30/09/2026 delle relazioni con la proposta di modifica da sottoporre all'approvazione degli Organi di Governo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</si>
</sst>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8"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trike/>
      <sz val="11"/>
      <color rgb="FFFF0000"/>
      <name val="Calibri"/>
      <family val="2"/>
      <scheme val="minor"/>
    </font>
    <font>
      <sz val="10"/>
      <color rgb="FFFF0000"/>
      <name val="Verdana"/>
      <family val="2"/>
    </font>
    <font>
      <b/>
      <sz val="10"/>
      <color rgb="FFFF0000"/>
      <name val="Verdana"/>
      <family val="2"/>
    </font>
    <font>
      <sz val="11"/>
      <color rgb="FFFF0000"/>
      <name val="Calibri"/>
      <family val="2"/>
      <scheme val="minor"/>
    </font>
    <font>
      <b/>
      <sz val="8"/>
      <name val="Calibri"/>
      <family val="2"/>
      <scheme val="minor"/>
    </font>
    <font>
      <sz val="8"/>
      <name val="Calibri"/>
      <family val="2"/>
      <scheme val="minor"/>
    </font>
    <font>
      <sz val="10"/>
      <color rgb="FF000000"/>
      <name val="Verdana"/>
      <family val="2"/>
    </font>
    <font>
      <sz val="11"/>
      <color rgb="FF000000"/>
      <name val="Calibri"/>
      <family val="2"/>
    </font>
    <font>
      <b/>
      <sz val="11"/>
      <color rgb="FF000000"/>
      <name val="Calibri"/>
      <family val="2"/>
    </font>
    <font>
      <sz val="10"/>
      <color rgb="FF000000"/>
      <name val="Calibri"/>
      <family val="2"/>
    </font>
    <font>
      <b/>
      <strike/>
      <sz val="14"/>
      <name val="Calibri"/>
      <family val="2"/>
    </font>
    <font>
      <b/>
      <sz val="11"/>
      <color rgb="FFFF0000"/>
      <name val="Calibri"/>
      <family val="2"/>
      <scheme val="minor"/>
    </font>
    <font>
      <i/>
      <sz val="10"/>
      <color rgb="FF000000"/>
      <name val="Calibri"/>
      <family val="2"/>
    </font>
    <font>
      <strike/>
      <sz val="10"/>
      <color rgb="FFFF0000"/>
      <name val="Verdana"/>
      <family val="2"/>
    </font>
    <font>
      <sz val="11"/>
      <name val="Calibri"/>
      <family val="2"/>
      <scheme val="minor"/>
    </font>
    <font>
      <sz val="10"/>
      <name val="Calibri"/>
      <family val="2"/>
      <scheme val="minor"/>
    </font>
    <font>
      <b/>
      <sz val="10"/>
      <name val="Calibri"/>
      <family val="2"/>
      <scheme val="minor"/>
    </font>
    <font>
      <b/>
      <i/>
      <sz val="10"/>
      <name val="Calibri"/>
      <family val="2"/>
      <scheme val="minor"/>
    </font>
    <font>
      <b/>
      <u/>
      <sz val="11"/>
      <name val="Calibri"/>
      <family val="2"/>
      <scheme val="minor"/>
    </font>
    <font>
      <strike/>
      <sz val="10"/>
      <name val="Calibri"/>
      <family val="2"/>
      <scheme val="minor"/>
    </font>
    <font>
      <b/>
      <sz val="11"/>
      <name val="Calibri"/>
      <family val="2"/>
      <scheme val="minor"/>
    </font>
    <font>
      <b/>
      <i/>
      <sz val="11"/>
      <name val="Calibri"/>
      <family val="2"/>
      <scheme val="minor"/>
    </font>
    <font>
      <i/>
      <sz val="11"/>
      <name val="Calibri"/>
      <family val="2"/>
      <scheme val="minor"/>
    </font>
    <font>
      <sz val="8"/>
      <color theme="1"/>
      <name val="Calibri"/>
      <family val="2"/>
    </font>
    <font>
      <b/>
      <sz val="10"/>
      <color theme="1"/>
      <name val="Calibri"/>
      <family val="2"/>
    </font>
    <font>
      <b/>
      <sz val="11"/>
      <color rgb="FF000000"/>
      <name val="Calibri"/>
      <family val="2"/>
      <scheme val="minor"/>
    </font>
    <font>
      <sz val="11"/>
      <color rgb="FF000000"/>
      <name val="Calibri"/>
      <family val="2"/>
      <scheme val="minor"/>
    </font>
    <font>
      <b/>
      <u/>
      <sz val="8"/>
      <name val="Calibri"/>
      <family val="2"/>
      <scheme val="minor"/>
    </font>
    <font>
      <sz val="10"/>
      <color rgb="FFED0000"/>
      <name val="Verdana"/>
      <family val="2"/>
    </font>
    <font>
      <strike/>
      <sz val="11"/>
      <name val="Times New Roman"/>
      <family val="1"/>
    </font>
    <font>
      <sz val="11"/>
      <color theme="1"/>
      <name val="Times New Roman"/>
      <family val="1"/>
    </font>
    <font>
      <sz val="14"/>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FFCE3C"/>
        <bgColor indexed="64"/>
      </patternFill>
    </fill>
    <fill>
      <patternFill patternType="solid">
        <fgColor rgb="FFC5D3FF"/>
        <bgColor indexed="64"/>
      </patternFill>
    </fill>
    <fill>
      <patternFill patternType="solid">
        <fgColor rgb="FF7891B0"/>
        <bgColor indexed="64"/>
      </patternFill>
    </fill>
    <fill>
      <patternFill patternType="solid">
        <fgColor rgb="FFD9D9D9"/>
        <bgColor indexed="64"/>
      </patternFill>
    </fill>
    <fill>
      <patternFill patternType="solid">
        <fgColor rgb="FFD4D4D4"/>
        <bgColor indexed="64"/>
      </patternFill>
    </fill>
    <fill>
      <patternFill patternType="solid">
        <fgColor rgb="FFFFFF00"/>
        <bgColor indexed="64"/>
      </patternFill>
    </fill>
    <fill>
      <patternFill patternType="solid">
        <fgColor rgb="FFEBF1DE"/>
        <bgColor rgb="FF000000"/>
      </patternFill>
    </fill>
  </fills>
  <borders count="6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0" fontId="1" fillId="0" borderId="0"/>
    <xf numFmtId="0" fontId="7" fillId="0" borderId="0"/>
  </cellStyleXfs>
  <cellXfs count="318">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41" fillId="6" borderId="4" xfId="0" applyFont="1" applyFill="1" applyBorder="1" applyAlignment="1">
      <alignment wrapText="1"/>
    </xf>
    <xf numFmtId="0" fontId="39"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44" fillId="0" borderId="0" xfId="0" applyFont="1" applyAlignment="1">
      <alignment horizontal="left" vertical="center" indent="4"/>
    </xf>
    <xf numFmtId="0" fontId="44" fillId="0" borderId="0" xfId="0" applyFont="1" applyAlignment="1">
      <alignment vertical="center"/>
    </xf>
    <xf numFmtId="0" fontId="46" fillId="0" borderId="19" xfId="0" applyFont="1" applyBorder="1" applyAlignment="1" applyProtection="1">
      <alignment vertical="center" wrapText="1"/>
      <protection locked="0"/>
    </xf>
    <xf numFmtId="0" fontId="49" fillId="5" borderId="0" xfId="0" applyFont="1" applyFill="1" applyAlignment="1">
      <alignment vertical="center" wrapText="1"/>
    </xf>
    <xf numFmtId="0" fontId="49" fillId="0" borderId="0" xfId="0" applyFont="1" applyProtection="1">
      <protection locked="0"/>
    </xf>
    <xf numFmtId="0" fontId="50" fillId="16" borderId="56" xfId="0" applyFont="1" applyFill="1" applyBorder="1" applyAlignment="1">
      <alignment horizontal="center" vertical="center" wrapText="1"/>
    </xf>
    <xf numFmtId="0" fontId="51" fillId="0" borderId="57" xfId="0" applyFont="1" applyBorder="1" applyAlignment="1">
      <alignment vertical="center" wrapText="1"/>
    </xf>
    <xf numFmtId="10" fontId="51" fillId="0" borderId="56" xfId="0" applyNumberFormat="1" applyFont="1" applyBorder="1" applyAlignment="1">
      <alignment horizontal="center" vertical="center" wrapText="1"/>
    </xf>
    <xf numFmtId="10" fontId="51" fillId="0" borderId="58" xfId="0" applyNumberFormat="1" applyFont="1" applyBorder="1" applyAlignment="1">
      <alignment horizontal="center" vertical="center" wrapText="1"/>
    </xf>
    <xf numFmtId="0" fontId="51" fillId="0" borderId="59" xfId="0" applyFont="1" applyBorder="1" applyAlignment="1">
      <alignment vertical="center" wrapText="1"/>
    </xf>
    <xf numFmtId="10" fontId="51" fillId="0" borderId="18" xfId="0" applyNumberFormat="1" applyFont="1" applyBorder="1" applyAlignment="1">
      <alignment horizontal="center" vertical="center" wrapText="1"/>
    </xf>
    <xf numFmtId="0" fontId="71" fillId="0" borderId="19" xfId="0" applyFont="1" applyBorder="1" applyAlignment="1">
      <alignment vertical="center" wrapText="1"/>
    </xf>
    <xf numFmtId="0" fontId="72" fillId="0" borderId="19" xfId="0" applyFont="1" applyBorder="1" applyAlignment="1">
      <alignment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0" fillId="16" borderId="62"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0" borderId="4" xfId="0" applyBorder="1" applyAlignment="1">
      <alignment vertical="center" wrapText="1"/>
    </xf>
    <xf numFmtId="0" fontId="19" fillId="2" borderId="24" xfId="0" applyFont="1" applyFill="1" applyBorder="1" applyAlignment="1" applyProtection="1">
      <alignment horizontal="center" vertical="center" wrapText="1"/>
      <protection locked="0"/>
    </xf>
    <xf numFmtId="0" fontId="3" fillId="11" borderId="19" xfId="0" applyFont="1" applyFill="1" applyBorder="1" applyAlignment="1" applyProtection="1">
      <alignment horizontal="center" vertical="center"/>
      <protection locked="0"/>
    </xf>
    <xf numFmtId="0" fontId="20" fillId="2" borderId="26" xfId="0" applyFont="1" applyFill="1" applyBorder="1" applyAlignment="1" applyProtection="1">
      <alignment horizontal="justify" vertical="top" wrapText="1"/>
      <protection locked="0"/>
    </xf>
    <xf numFmtId="9" fontId="18" fillId="2" borderId="24" xfId="0" applyNumberFormat="1" applyFont="1" applyFill="1" applyBorder="1" applyAlignment="1" applyProtection="1">
      <alignment horizontal="justify" vertical="top" wrapText="1"/>
      <protection locked="0"/>
    </xf>
    <xf numFmtId="0" fontId="19" fillId="2" borderId="24" xfId="0" applyFont="1" applyFill="1" applyBorder="1" applyAlignment="1" applyProtection="1">
      <alignment horizontal="justify" vertical="top" wrapText="1"/>
      <protection locked="0"/>
    </xf>
    <xf numFmtId="17" fontId="18" fillId="2" borderId="24" xfId="0" applyNumberFormat="1" applyFont="1" applyFill="1" applyBorder="1" applyAlignment="1" applyProtection="1">
      <alignment horizontal="justify" vertical="top" wrapText="1"/>
      <protection locked="0"/>
    </xf>
    <xf numFmtId="0" fontId="0" fillId="0" borderId="24" xfId="0" applyBorder="1" applyAlignment="1" applyProtection="1">
      <alignment horizontal="justify" vertical="top" wrapText="1"/>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5" fillId="0" borderId="0" xfId="0" applyFont="1" applyAlignment="1" applyProtection="1">
      <alignment horizontal="justify" vertical="top" wrapText="1"/>
      <protection locked="0"/>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3" fillId="3" borderId="64" xfId="0" applyFont="1" applyFill="1" applyBorder="1" applyAlignment="1">
      <alignment vertical="center"/>
    </xf>
    <xf numFmtId="0" fontId="5" fillId="0" borderId="65" xfId="0" applyFont="1" applyBorder="1" applyAlignment="1">
      <alignment horizontal="center"/>
    </xf>
    <xf numFmtId="0" fontId="3" fillId="0" borderId="65" xfId="0" applyFont="1" applyBorder="1" applyAlignment="1">
      <alignment vertical="center" wrapText="1"/>
    </xf>
    <xf numFmtId="9" fontId="3" fillId="0" borderId="65" xfId="0" applyNumberFormat="1" applyFont="1" applyBorder="1" applyAlignment="1">
      <alignment horizontal="center" vertical="center"/>
    </xf>
    <xf numFmtId="9" fontId="3" fillId="6" borderId="63" xfId="0" applyNumberFormat="1" applyFont="1" applyFill="1" applyBorder="1" applyAlignment="1">
      <alignment horizontal="center" vertical="center"/>
    </xf>
    <xf numFmtId="0" fontId="36" fillId="14" borderId="65" xfId="0" applyFont="1" applyFill="1" applyBorder="1" applyAlignment="1">
      <alignment vertical="center" wrapText="1"/>
    </xf>
    <xf numFmtId="9" fontId="36" fillId="14" borderId="65" xfId="0" applyNumberFormat="1" applyFont="1" applyFill="1" applyBorder="1" applyAlignment="1">
      <alignment horizontal="center" vertical="center" wrapText="1"/>
    </xf>
    <xf numFmtId="9" fontId="3" fillId="6" borderId="63" xfId="0" applyNumberFormat="1" applyFont="1" applyFill="1" applyBorder="1" applyAlignment="1">
      <alignment horizontal="center" vertical="center" wrapText="1"/>
    </xf>
    <xf numFmtId="9" fontId="38" fillId="14" borderId="65" xfId="0" applyNumberFormat="1" applyFont="1" applyFill="1" applyBorder="1" applyAlignment="1">
      <alignment horizontal="center" vertical="center" wrapText="1"/>
    </xf>
    <xf numFmtId="0" fontId="3" fillId="0" borderId="66"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66" xfId="0" applyNumberFormat="1" applyFont="1" applyFill="1" applyBorder="1" applyAlignment="1">
      <alignment horizontal="center" vertical="center"/>
    </xf>
    <xf numFmtId="164" fontId="13" fillId="2" borderId="66" xfId="0" applyNumberFormat="1" applyFont="1" applyFill="1" applyBorder="1" applyAlignment="1" applyProtection="1">
      <alignment horizontal="justify" vertical="top" wrapText="1"/>
      <protection locked="0"/>
    </xf>
    <xf numFmtId="0" fontId="14" fillId="0" borderId="67" xfId="0" applyFont="1" applyBorder="1" applyAlignment="1" applyProtection="1">
      <alignment horizontal="justify" vertical="top" wrapText="1"/>
      <protection locked="0"/>
    </xf>
    <xf numFmtId="0" fontId="5" fillId="6" borderId="65" xfId="0" applyFont="1" applyFill="1" applyBorder="1" applyAlignment="1">
      <alignment horizontal="center"/>
    </xf>
    <xf numFmtId="0" fontId="2" fillId="3" borderId="65" xfId="0" applyFont="1" applyFill="1" applyBorder="1" applyAlignment="1">
      <alignment horizontal="left" vertical="center" wrapText="1"/>
    </xf>
    <xf numFmtId="9" fontId="2" fillId="3" borderId="65" xfId="0" applyNumberFormat="1" applyFont="1" applyFill="1" applyBorder="1" applyAlignment="1">
      <alignment horizontal="center" vertical="center" wrapText="1"/>
    </xf>
    <xf numFmtId="9" fontId="2" fillId="3" borderId="63" xfId="0" applyNumberFormat="1" applyFont="1" applyFill="1" applyBorder="1" applyAlignment="1">
      <alignment horizontal="center" vertical="center" wrapText="1"/>
    </xf>
    <xf numFmtId="0" fontId="3" fillId="3" borderId="68"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0" fillId="0" borderId="7" xfId="0" applyBorder="1"/>
    <xf numFmtId="0" fontId="61" fillId="17" borderId="7" xfId="0" applyFont="1" applyFill="1" applyBorder="1" applyAlignment="1">
      <alignment horizontal="center" vertical="center" wrapText="1"/>
    </xf>
    <xf numFmtId="0" fontId="61" fillId="21" borderId="4" xfId="0" applyFont="1" applyFill="1" applyBorder="1" applyAlignment="1">
      <alignment horizontal="center" vertical="center" wrapText="1"/>
    </xf>
    <xf numFmtId="0" fontId="64" fillId="0" borderId="0" xfId="0" applyFont="1" applyAlignment="1">
      <alignment vertical="center"/>
    </xf>
    <xf numFmtId="0" fontId="66" fillId="20" borderId="19" xfId="0" applyFont="1" applyFill="1" applyBorder="1" applyAlignment="1">
      <alignment horizontal="left" vertical="center" wrapText="1"/>
    </xf>
    <xf numFmtId="0" fontId="60" fillId="20" borderId="19" xfId="0" applyFont="1" applyFill="1" applyBorder="1" applyAlignment="1">
      <alignment horizontal="center" vertical="center" wrapText="1"/>
    </xf>
    <xf numFmtId="0" fontId="60" fillId="20" borderId="19" xfId="0" applyFont="1" applyFill="1" applyBorder="1" applyAlignment="1">
      <alignment vertical="center" wrapText="1"/>
    </xf>
    <xf numFmtId="0" fontId="60" fillId="20" borderId="19" xfId="0" applyFont="1" applyFill="1" applyBorder="1" applyAlignment="1">
      <alignment horizontal="left" vertical="center" wrapText="1"/>
    </xf>
    <xf numFmtId="0" fontId="61" fillId="19" borderId="1" xfId="0" applyFont="1" applyFill="1" applyBorder="1" applyAlignment="1">
      <alignment horizontal="left" vertical="center" wrapText="1"/>
    </xf>
    <xf numFmtId="0" fontId="61" fillId="17" borderId="7" xfId="0" applyFont="1" applyFill="1" applyBorder="1" applyAlignment="1">
      <alignment horizontal="left" vertical="center" wrapText="1"/>
    </xf>
    <xf numFmtId="0" fontId="60" fillId="0" borderId="0" xfId="0" applyFont="1" applyAlignment="1">
      <alignment vertical="center"/>
    </xf>
    <xf numFmtId="0" fontId="62" fillId="18" borderId="19" xfId="0" applyFont="1" applyFill="1" applyBorder="1" applyAlignment="1">
      <alignment horizontal="left" vertical="center" wrapText="1"/>
    </xf>
    <xf numFmtId="0" fontId="61" fillId="18" borderId="19" xfId="0" applyFont="1" applyFill="1" applyBorder="1" applyAlignment="1">
      <alignment horizontal="center" vertical="center" wrapText="1"/>
    </xf>
    <xf numFmtId="0" fontId="61" fillId="18" borderId="7" xfId="0" applyFont="1" applyFill="1" applyBorder="1" applyAlignment="1">
      <alignment vertical="center" wrapText="1"/>
    </xf>
    <xf numFmtId="0" fontId="61" fillId="18" borderId="4" xfId="0" applyFont="1" applyFill="1" applyBorder="1" applyAlignment="1">
      <alignment horizontal="left" vertical="center" wrapText="1"/>
    </xf>
    <xf numFmtId="0" fontId="61" fillId="19" borderId="4" xfId="0" applyFont="1" applyFill="1" applyBorder="1" applyAlignment="1">
      <alignment horizontal="left" vertical="center" wrapText="1"/>
    </xf>
    <xf numFmtId="9" fontId="61" fillId="17" borderId="7" xfId="0" applyNumberFormat="1" applyFont="1" applyFill="1" applyBorder="1" applyAlignment="1">
      <alignment horizontal="left" vertical="center" wrapText="1"/>
    </xf>
    <xf numFmtId="0" fontId="60" fillId="0" borderId="24" xfId="0" applyFont="1" applyBorder="1" applyAlignment="1">
      <alignment vertical="center"/>
    </xf>
    <xf numFmtId="0" fontId="60" fillId="18" borderId="34" xfId="0" applyFont="1" applyFill="1" applyBorder="1" applyAlignment="1">
      <alignment horizontal="left" vertical="center" wrapText="1"/>
    </xf>
    <xf numFmtId="0" fontId="60" fillId="18" borderId="34" xfId="0" applyFont="1" applyFill="1" applyBorder="1" applyAlignment="1">
      <alignment horizontal="center" vertical="center" wrapText="1"/>
    </xf>
    <xf numFmtId="0" fontId="60" fillId="18" borderId="24" xfId="0" applyFont="1" applyFill="1" applyBorder="1" applyAlignment="1">
      <alignment horizontal="left" vertical="center" wrapText="1"/>
    </xf>
    <xf numFmtId="0" fontId="49" fillId="0" borderId="0" xfId="0" applyFont="1" applyAlignment="1">
      <alignment horizontal="left" vertical="center" wrapText="1"/>
    </xf>
    <xf numFmtId="0" fontId="60" fillId="0" borderId="0" xfId="0" applyFont="1" applyAlignment="1">
      <alignment horizontal="left" vertical="center"/>
    </xf>
    <xf numFmtId="0" fontId="61" fillId="17" borderId="19" xfId="0" applyFont="1" applyFill="1" applyBorder="1" applyAlignment="1">
      <alignment horizontal="center" vertical="center" wrapText="1"/>
    </xf>
    <xf numFmtId="0" fontId="61" fillId="21" borderId="19" xfId="0" applyFont="1" applyFill="1" applyBorder="1" applyAlignment="1">
      <alignment horizontal="center" vertical="center" wrapText="1"/>
    </xf>
    <xf numFmtId="0" fontId="60" fillId="20" borderId="1" xfId="0" applyFont="1" applyFill="1" applyBorder="1" applyAlignment="1">
      <alignment horizontal="center" vertical="center" wrapText="1"/>
    </xf>
    <xf numFmtId="0" fontId="60" fillId="20" borderId="1" xfId="0" applyFont="1" applyFill="1" applyBorder="1" applyAlignment="1">
      <alignment horizontal="left" vertical="center" wrapText="1"/>
    </xf>
    <xf numFmtId="0" fontId="60" fillId="20" borderId="7" xfId="0" applyFont="1" applyFill="1" applyBorder="1" applyAlignment="1">
      <alignment horizontal="center" vertical="center" wrapText="1"/>
    </xf>
    <xf numFmtId="0" fontId="61" fillId="19" borderId="7" xfId="0" applyFont="1" applyFill="1" applyBorder="1" applyAlignment="1">
      <alignment horizontal="left" vertical="center" wrapText="1"/>
    </xf>
    <xf numFmtId="0" fontId="64" fillId="0" borderId="0" xfId="0" applyFont="1" applyAlignment="1">
      <alignment horizontal="left"/>
    </xf>
    <xf numFmtId="0" fontId="61" fillId="18" borderId="19" xfId="0" applyFont="1" applyFill="1" applyBorder="1" applyAlignment="1">
      <alignment horizontal="left" vertical="center" wrapText="1"/>
    </xf>
    <xf numFmtId="0" fontId="60" fillId="0" borderId="24" xfId="0" applyFont="1" applyBorder="1" applyAlignment="1">
      <alignment horizontal="left"/>
    </xf>
    <xf numFmtId="0" fontId="60" fillId="18" borderId="24" xfId="0" applyFont="1" applyFill="1" applyBorder="1" applyAlignment="1">
      <alignment horizontal="center" vertical="center" wrapText="1"/>
    </xf>
    <xf numFmtId="0" fontId="60" fillId="18" borderId="25" xfId="0" applyFont="1" applyFill="1" applyBorder="1" applyAlignment="1">
      <alignment horizontal="left" vertical="center" wrapText="1"/>
    </xf>
    <xf numFmtId="0" fontId="60" fillId="18" borderId="7" xfId="0" applyFont="1" applyFill="1" applyBorder="1" applyAlignment="1">
      <alignment horizontal="left" vertical="center" wrapText="1"/>
    </xf>
    <xf numFmtId="9" fontId="18" fillId="2" borderId="24" xfId="0" applyNumberFormat="1" applyFont="1" applyFill="1" applyBorder="1" applyAlignment="1" applyProtection="1">
      <alignment horizontal="center" vertical="top" wrapText="1"/>
      <protection locked="0"/>
    </xf>
    <xf numFmtId="0" fontId="18" fillId="0" borderId="7" xfId="0" applyFont="1" applyBorder="1" applyAlignment="1" applyProtection="1">
      <alignment horizontal="center" vertical="center" wrapText="1"/>
      <protection locked="0"/>
    </xf>
    <xf numFmtId="9" fontId="18" fillId="2" borderId="24" xfId="0" applyNumberFormat="1" applyFont="1" applyFill="1" applyBorder="1" applyAlignment="1" applyProtection="1">
      <alignment horizontal="center" vertical="center" wrapText="1"/>
      <protection locked="0"/>
    </xf>
    <xf numFmtId="0" fontId="76" fillId="0" borderId="7"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top" wrapText="1"/>
      <protection locked="0"/>
    </xf>
    <xf numFmtId="9" fontId="18" fillId="2" borderId="26" xfId="0" applyNumberFormat="1" applyFont="1" applyFill="1" applyBorder="1" applyAlignment="1" applyProtection="1">
      <alignment horizontal="justify" vertical="top" wrapText="1"/>
      <protection locked="0"/>
    </xf>
    <xf numFmtId="0" fontId="57" fillId="23" borderId="0" xfId="0" applyFont="1" applyFill="1" applyAlignment="1">
      <alignment horizontal="center" vertical="center" wrapText="1"/>
    </xf>
    <xf numFmtId="0" fontId="18" fillId="2" borderId="25" xfId="0" applyFont="1" applyFill="1" applyBorder="1" applyAlignment="1" applyProtection="1">
      <alignment horizontal="justify" vertical="top" wrapText="1"/>
      <protection locked="0"/>
    </xf>
    <xf numFmtId="0" fontId="18" fillId="2" borderId="26" xfId="0" applyFont="1" applyFill="1" applyBorder="1" applyAlignment="1" applyProtection="1">
      <alignment horizontal="justify" vertical="top"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justify" vertical="top" wrapText="1"/>
      <protection locked="0"/>
    </xf>
    <xf numFmtId="17" fontId="18" fillId="2" borderId="26" xfId="0" applyNumberFormat="1" applyFont="1" applyFill="1" applyBorder="1" applyAlignment="1" applyProtection="1">
      <alignment horizontal="justify" vertical="top" wrapText="1"/>
      <protection locked="0"/>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29" fillId="17" borderId="60" xfId="0" applyFont="1" applyFill="1" applyBorder="1" applyAlignment="1">
      <alignment horizontal="center" vertical="center" wrapText="1"/>
    </xf>
    <xf numFmtId="0" fontId="29" fillId="17" borderId="0" xfId="0" applyFont="1" applyFill="1" applyAlignment="1">
      <alignment horizontal="center" vertical="center" wrapText="1"/>
    </xf>
    <xf numFmtId="0" fontId="60" fillId="22" borderId="3" xfId="0" applyFont="1" applyFill="1" applyBorder="1" applyAlignment="1">
      <alignment vertical="center" wrapText="1"/>
    </xf>
    <xf numFmtId="0" fontId="60" fillId="22" borderId="14" xfId="0" applyFont="1" applyFill="1" applyBorder="1" applyAlignment="1">
      <alignment vertical="center" wrapText="1"/>
    </xf>
    <xf numFmtId="0" fontId="60" fillId="22" borderId="2" xfId="0" applyFont="1" applyFill="1" applyBorder="1" applyAlignment="1">
      <alignment vertical="center" wrapText="1"/>
    </xf>
    <xf numFmtId="0" fontId="60" fillId="22" borderId="6" xfId="0" applyFont="1" applyFill="1" applyBorder="1" applyAlignment="1">
      <alignment vertical="center" wrapText="1"/>
    </xf>
    <xf numFmtId="0" fontId="60" fillId="22" borderId="10" xfId="0" applyFont="1" applyFill="1" applyBorder="1" applyAlignment="1">
      <alignment vertical="center" wrapText="1"/>
    </xf>
    <xf numFmtId="0" fontId="60" fillId="22" borderId="5" xfId="0" applyFont="1" applyFill="1" applyBorder="1" applyAlignment="1">
      <alignment vertical="center" wrapText="1"/>
    </xf>
    <xf numFmtId="0" fontId="29" fillId="17" borderId="7" xfId="0" applyFont="1" applyFill="1" applyBorder="1" applyAlignment="1">
      <alignment horizontal="center" vertical="center" wrapText="1"/>
    </xf>
    <xf numFmtId="0" fontId="60" fillId="17" borderId="6" xfId="0" applyFont="1" applyFill="1" applyBorder="1" applyAlignment="1">
      <alignment horizontal="left" vertical="center" wrapText="1"/>
    </xf>
    <xf numFmtId="0" fontId="60" fillId="17" borderId="10" xfId="0" applyFont="1" applyFill="1" applyBorder="1" applyAlignment="1">
      <alignment horizontal="left" vertical="center" wrapText="1"/>
    </xf>
    <xf numFmtId="0" fontId="60" fillId="17" borderId="5" xfId="0" applyFont="1" applyFill="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55" fillId="0" borderId="9" xfId="0" applyFont="1" applyBorder="1" applyAlignment="1">
      <alignment horizontal="left" wrapText="1"/>
    </xf>
    <xf numFmtId="0" fontId="3" fillId="0" borderId="0" xfId="0" applyFont="1" applyAlignment="1">
      <alignment horizontal="left" wrapText="1"/>
    </xf>
    <xf numFmtId="0" fontId="3" fillId="0" borderId="9" xfId="0" applyFont="1" applyBorder="1" applyAlignment="1">
      <alignment horizontal="left"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3" borderId="66" xfId="0" applyFont="1" applyFill="1" applyBorder="1" applyAlignment="1">
      <alignment horizontal="left" vertical="center"/>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70" fillId="0" borderId="0" xfId="0" applyFont="1" applyAlignment="1">
      <alignment horizontal="justify" vertical="center" wrapText="1"/>
    </xf>
    <xf numFmtId="0" fontId="5" fillId="0" borderId="0" xfId="0" applyFont="1" applyAlignment="1">
      <alignment horizontal="left" vertical="top" wrapText="1"/>
    </xf>
    <xf numFmtId="0" fontId="51" fillId="0" borderId="12"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53" xfId="0" applyFont="1" applyBorder="1" applyAlignment="1">
      <alignment horizontal="center" vertical="center" wrapText="1"/>
    </xf>
    <xf numFmtId="0" fontId="51" fillId="0" borderId="54" xfId="0" applyFont="1" applyBorder="1" applyAlignment="1">
      <alignment horizontal="center" vertical="center" wrapText="1"/>
    </xf>
    <xf numFmtId="0" fontId="69" fillId="0" borderId="7" xfId="0" applyFont="1" applyBorder="1" applyAlignment="1">
      <alignment horizontal="center" vertical="top" wrapText="1"/>
    </xf>
    <xf numFmtId="0" fontId="50" fillId="16" borderId="61" xfId="0" applyFont="1" applyFill="1" applyBorder="1" applyAlignment="1">
      <alignment horizontal="center" vertical="center" wrapText="1"/>
    </xf>
    <xf numFmtId="0" fontId="50" fillId="16" borderId="55" xfId="0" applyFont="1" applyFill="1" applyBorder="1" applyAlignment="1">
      <alignment horizontal="center" vertical="center" wrapText="1"/>
    </xf>
    <xf numFmtId="0" fontId="50" fillId="16" borderId="9" xfId="0" applyFont="1" applyFill="1" applyBorder="1" applyAlignment="1">
      <alignment horizontal="center" vertical="center" wrapText="1"/>
    </xf>
    <xf numFmtId="0" fontId="50" fillId="16" borderId="8" xfId="0" applyFont="1" applyFill="1" applyBorder="1" applyAlignment="1">
      <alignment horizontal="center" vertical="center" wrapText="1"/>
    </xf>
    <xf numFmtId="0" fontId="50" fillId="16" borderId="6" xfId="0" applyFont="1" applyFill="1" applyBorder="1" applyAlignment="1">
      <alignment horizontal="center" vertical="center" wrapText="1"/>
    </xf>
    <xf numFmtId="0" fontId="50" fillId="16" borderId="5" xfId="0" applyFont="1" applyFill="1" applyBorder="1" applyAlignment="1">
      <alignment horizontal="center" vertical="center" wrapText="1"/>
    </xf>
    <xf numFmtId="0" fontId="50" fillId="24" borderId="3" xfId="0" applyFont="1" applyFill="1" applyBorder="1" applyAlignment="1">
      <alignment wrapText="1"/>
    </xf>
    <xf numFmtId="0" fontId="50" fillId="24" borderId="14" xfId="0" applyFont="1" applyFill="1" applyBorder="1" applyAlignment="1">
      <alignment wrapText="1"/>
    </xf>
    <xf numFmtId="0" fontId="50" fillId="24" borderId="2" xfId="0" applyFont="1" applyFill="1" applyBorder="1" applyAlignment="1">
      <alignment wrapText="1"/>
    </xf>
    <xf numFmtId="0" fontId="50" fillId="24" borderId="9" xfId="0" applyFont="1" applyFill="1" applyBorder="1" applyAlignment="1">
      <alignment wrapText="1"/>
    </xf>
    <xf numFmtId="0" fontId="50" fillId="24" borderId="0" xfId="0" applyFont="1" applyFill="1" applyAlignment="1">
      <alignment wrapText="1"/>
    </xf>
    <xf numFmtId="0" fontId="50" fillId="24" borderId="8" xfId="0" applyFont="1" applyFill="1" applyBorder="1" applyAlignment="1">
      <alignment wrapText="1"/>
    </xf>
    <xf numFmtId="0" fontId="50" fillId="24" borderId="6" xfId="0" applyFont="1" applyFill="1" applyBorder="1" applyAlignment="1">
      <alignment wrapText="1"/>
    </xf>
    <xf numFmtId="0" fontId="50" fillId="24" borderId="10" xfId="0" applyFont="1" applyFill="1" applyBorder="1" applyAlignment="1">
      <alignment wrapText="1"/>
    </xf>
    <xf numFmtId="0" fontId="50" fillId="24" borderId="5" xfId="0" applyFont="1" applyFill="1" applyBorder="1" applyAlignment="1">
      <alignment wrapText="1"/>
    </xf>
    <xf numFmtId="0" fontId="43" fillId="0" borderId="0" xfId="0" applyFont="1" applyAlignment="1">
      <alignment horizontal="left" vertical="center" wrapText="1"/>
    </xf>
    <xf numFmtId="0" fontId="45" fillId="0" borderId="0" xfId="0" applyFont="1" applyAlignment="1">
      <alignment horizontal="left" vertical="center" wrapText="1"/>
    </xf>
    <xf numFmtId="0" fontId="44" fillId="0" borderId="0" xfId="0" applyFont="1" applyAlignment="1">
      <alignment horizontal="justify" vertical="center"/>
    </xf>
    <xf numFmtId="0" fontId="0" fillId="0" borderId="0" xfId="0"/>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54" fillId="5" borderId="7" xfId="0" applyFont="1" applyFill="1" applyBorder="1" applyAlignment="1" applyProtection="1">
      <alignment horizontal="left" vertical="center" wrapText="1"/>
      <protection locked="0"/>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52" fillId="2" borderId="12" xfId="0" applyFont="1" applyFill="1" applyBorder="1" applyAlignment="1">
      <alignment horizontal="left" vertical="center" wrapText="1"/>
    </xf>
    <xf numFmtId="0" fontId="47" fillId="2" borderId="13" xfId="0" applyFont="1" applyFill="1" applyBorder="1" applyAlignment="1">
      <alignment horizontal="left" vertical="center" wrapText="1"/>
    </xf>
    <xf numFmtId="0" fontId="47" fillId="2" borderId="42" xfId="0" applyFont="1" applyFill="1" applyBorder="1" applyAlignment="1">
      <alignment horizontal="left"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vertical="center" wrapText="1"/>
    </xf>
    <xf numFmtId="0" fontId="25" fillId="13" borderId="13" xfId="0" applyFont="1" applyFill="1" applyBorder="1" applyAlignment="1">
      <alignment vertical="center" wrapText="1"/>
    </xf>
    <xf numFmtId="0" fontId="25" fillId="13" borderId="42" xfId="0" applyFont="1" applyFill="1" applyBorder="1" applyAlignment="1">
      <alignment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4E3A-38C7-48AD-9003-1D0FDE41AE8E}">
  <sheetPr>
    <tabColor rgb="FFFF0000"/>
  </sheetPr>
  <dimension ref="A1:H21"/>
  <sheetViews>
    <sheetView view="pageBreakPreview" topLeftCell="D1" zoomScaleNormal="100" zoomScaleSheetLayoutView="100" workbookViewId="0">
      <selection activeCell="E14" sqref="E14"/>
    </sheetView>
  </sheetViews>
  <sheetFormatPr defaultRowHeight="15" x14ac:dyDescent="0.25"/>
  <cols>
    <col min="1" max="1" width="6.7109375" style="140" bestFit="1" customWidth="1"/>
    <col min="2" max="2" width="22.85546875" style="139" customWidth="1"/>
    <col min="3" max="3" width="33.7109375" style="139" customWidth="1"/>
    <col min="4" max="4" width="78.7109375" style="139" customWidth="1"/>
    <col min="5" max="5" width="61" style="139" customWidth="1"/>
    <col min="6" max="6" width="48.42578125" customWidth="1"/>
    <col min="7" max="7" width="23.140625" customWidth="1"/>
    <col min="8" max="8" width="26.28515625" customWidth="1"/>
  </cols>
  <sheetData>
    <row r="1" spans="1:8" ht="57.75" customHeight="1" x14ac:dyDescent="0.25">
      <c r="B1" s="219" t="s">
        <v>0</v>
      </c>
      <c r="C1" s="220"/>
      <c r="D1" s="220"/>
      <c r="E1" s="220"/>
      <c r="F1" s="220"/>
    </row>
    <row r="2" spans="1:8" ht="25.5" x14ac:dyDescent="0.25">
      <c r="A2" s="141"/>
      <c r="B2" s="142" t="s">
        <v>1</v>
      </c>
      <c r="C2" s="142" t="s">
        <v>2</v>
      </c>
      <c r="D2" s="142" t="s">
        <v>3</v>
      </c>
      <c r="E2" s="142" t="s">
        <v>4</v>
      </c>
      <c r="F2" s="142" t="s">
        <v>5</v>
      </c>
      <c r="G2" s="142" t="s">
        <v>6</v>
      </c>
      <c r="H2" s="143" t="s">
        <v>7</v>
      </c>
    </row>
    <row r="3" spans="1:8" ht="195" x14ac:dyDescent="0.25">
      <c r="A3" s="144" t="s">
        <v>8</v>
      </c>
      <c r="B3" s="145" t="s">
        <v>9</v>
      </c>
      <c r="C3" s="146" t="s">
        <v>10</v>
      </c>
      <c r="D3" s="147" t="s">
        <v>11</v>
      </c>
      <c r="E3" s="148" t="s">
        <v>193</v>
      </c>
      <c r="F3" s="148" t="s">
        <v>12</v>
      </c>
      <c r="G3" s="149" t="s">
        <v>13</v>
      </c>
      <c r="H3" s="150" t="s">
        <v>14</v>
      </c>
    </row>
    <row r="4" spans="1:8" ht="58.5" customHeight="1" x14ac:dyDescent="0.25">
      <c r="A4" s="151"/>
      <c r="B4" s="221" t="s">
        <v>15</v>
      </c>
      <c r="C4" s="222"/>
      <c r="D4" s="222"/>
      <c r="E4" s="222"/>
      <c r="F4" s="222"/>
      <c r="G4" s="223"/>
      <c r="H4" s="151"/>
    </row>
    <row r="5" spans="1:8" ht="172.5" customHeight="1" x14ac:dyDescent="0.25">
      <c r="A5" s="151"/>
      <c r="B5" s="224" t="s">
        <v>194</v>
      </c>
      <c r="C5" s="225"/>
      <c r="D5" s="225"/>
      <c r="E5" s="225"/>
      <c r="F5" s="225"/>
      <c r="G5" s="226"/>
      <c r="H5" s="151"/>
    </row>
    <row r="6" spans="1:8" ht="242.25" x14ac:dyDescent="0.25">
      <c r="A6" s="144" t="s">
        <v>16</v>
      </c>
      <c r="B6" s="152" t="s">
        <v>17</v>
      </c>
      <c r="C6" s="153" t="s">
        <v>18</v>
      </c>
      <c r="D6" s="154" t="s">
        <v>19</v>
      </c>
      <c r="E6" s="154" t="s">
        <v>20</v>
      </c>
      <c r="F6" s="155" t="s">
        <v>21</v>
      </c>
      <c r="G6" s="156" t="s">
        <v>22</v>
      </c>
      <c r="H6" s="157" t="s">
        <v>23</v>
      </c>
    </row>
    <row r="7" spans="1:8" ht="45" x14ac:dyDescent="0.25">
      <c r="A7" s="158" t="s">
        <v>24</v>
      </c>
      <c r="B7" s="159" t="s">
        <v>1</v>
      </c>
      <c r="C7" s="160" t="s">
        <v>2</v>
      </c>
      <c r="D7" s="159" t="s">
        <v>25</v>
      </c>
      <c r="E7" s="159" t="s">
        <v>4</v>
      </c>
      <c r="F7" s="161" t="s">
        <v>26</v>
      </c>
      <c r="G7" s="162"/>
      <c r="H7" s="163"/>
    </row>
    <row r="8" spans="1:8" ht="56.25" customHeight="1" x14ac:dyDescent="0.25">
      <c r="B8" s="227" t="s">
        <v>27</v>
      </c>
      <c r="C8" s="227"/>
      <c r="D8" s="227"/>
      <c r="E8" s="227"/>
    </row>
    <row r="9" spans="1:8" ht="25.5" x14ac:dyDescent="0.25">
      <c r="A9"/>
      <c r="B9" s="164" t="s">
        <v>1</v>
      </c>
      <c r="C9" s="164" t="s">
        <v>2</v>
      </c>
      <c r="D9" s="164" t="s">
        <v>3</v>
      </c>
      <c r="E9" s="164" t="s">
        <v>4</v>
      </c>
      <c r="F9" s="164" t="s">
        <v>5</v>
      </c>
      <c r="G9" s="164" t="s">
        <v>6</v>
      </c>
      <c r="H9" s="165" t="s">
        <v>7</v>
      </c>
    </row>
    <row r="10" spans="1:8" ht="180" x14ac:dyDescent="0.25">
      <c r="A10" s="144" t="s">
        <v>8</v>
      </c>
      <c r="B10" s="166" t="s">
        <v>9</v>
      </c>
      <c r="C10" s="166" t="s">
        <v>10</v>
      </c>
      <c r="D10" s="167" t="s">
        <v>195</v>
      </c>
      <c r="E10" s="167" t="s">
        <v>196</v>
      </c>
      <c r="F10" s="168" t="s">
        <v>197</v>
      </c>
      <c r="G10" s="169" t="s">
        <v>13</v>
      </c>
      <c r="H10" s="150" t="s">
        <v>28</v>
      </c>
    </row>
    <row r="11" spans="1:8" ht="268.89999999999998" customHeight="1" x14ac:dyDescent="0.25">
      <c r="A11"/>
      <c r="B11" s="228" t="s">
        <v>198</v>
      </c>
      <c r="C11" s="229"/>
      <c r="D11" s="229"/>
      <c r="E11" s="229"/>
      <c r="F11" s="229"/>
      <c r="G11" s="230"/>
    </row>
    <row r="12" spans="1:8" ht="255" x14ac:dyDescent="0.25">
      <c r="A12" s="170" t="s">
        <v>16</v>
      </c>
      <c r="B12" s="152" t="s">
        <v>17</v>
      </c>
      <c r="C12" s="153" t="s">
        <v>18</v>
      </c>
      <c r="D12" s="171" t="s">
        <v>29</v>
      </c>
      <c r="E12" s="171" t="s">
        <v>30</v>
      </c>
      <c r="F12" s="155" t="s">
        <v>31</v>
      </c>
      <c r="G12" s="156" t="s">
        <v>22</v>
      </c>
      <c r="H12" s="157" t="s">
        <v>32</v>
      </c>
    </row>
    <row r="13" spans="1:8" ht="75" x14ac:dyDescent="0.25">
      <c r="A13" s="172" t="s">
        <v>24</v>
      </c>
      <c r="B13" s="161" t="s">
        <v>1</v>
      </c>
      <c r="C13" s="173" t="s">
        <v>33</v>
      </c>
      <c r="D13" s="161" t="s">
        <v>34</v>
      </c>
      <c r="E13" s="174" t="s">
        <v>4</v>
      </c>
      <c r="F13" s="175" t="s">
        <v>26</v>
      </c>
      <c r="G13" s="151"/>
      <c r="H13" s="151"/>
    </row>
    <row r="16" spans="1:8" ht="409.5" customHeight="1" x14ac:dyDescent="0.25"/>
    <row r="20" ht="53.25" customHeight="1" x14ac:dyDescent="0.25"/>
    <row r="21" ht="149.25" customHeight="1" x14ac:dyDescent="0.25"/>
  </sheetData>
  <sheetProtection algorithmName="SHA-512" hashValue="PCn6irulKWKF3fv1qvj5LK6UEEwKY4HIx1myjmUiWeaHvdWERTGpa9vLlCHaGKO+yOtq+oVf21DPWaqMI12CYA==" saltValue="WRVBhcjnjBO3h56bCi8y8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7"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U19"/>
  <sheetViews>
    <sheetView tabSelected="1" view="pageBreakPreview" topLeftCell="A8" zoomScaleNormal="70" zoomScaleSheetLayoutView="100" workbookViewId="0">
      <selection activeCell="F11" sqref="F11:G11"/>
    </sheetView>
  </sheetViews>
  <sheetFormatPr defaultColWidth="12.85546875" defaultRowHeight="15" x14ac:dyDescent="0.25"/>
  <cols>
    <col min="1" max="1" width="9.42578125" style="6" customWidth="1"/>
    <col min="2" max="2" width="33" style="6" customWidth="1"/>
    <col min="3" max="3" width="13.140625" style="6" customWidth="1"/>
    <col min="4" max="4" width="18.5703125" style="6" customWidth="1"/>
    <col min="5" max="5" width="15.5703125" style="6" customWidth="1"/>
    <col min="6" max="6" width="15.42578125" style="6" customWidth="1"/>
    <col min="7" max="7" width="15.85546875" style="6" customWidth="1"/>
    <col min="8" max="8" width="23" style="6" customWidth="1"/>
    <col min="9" max="9" width="19" style="6" customWidth="1"/>
    <col min="10" max="10" width="21.140625" style="6" customWidth="1"/>
    <col min="11" max="11" width="12.5703125" style="6" customWidth="1"/>
    <col min="12" max="12" width="25.5703125" style="6" customWidth="1"/>
    <col min="13" max="13" width="17.140625" style="6" customWidth="1"/>
    <col min="14" max="14" width="15.140625" style="6" customWidth="1"/>
    <col min="15" max="15" width="10.7109375" style="6" customWidth="1"/>
    <col min="16" max="16" width="2.140625" style="6" customWidth="1"/>
    <col min="17" max="17" width="11.7109375" style="6"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2"/>
      <c r="B1" s="186" t="s">
        <v>35</v>
      </c>
      <c r="C1" s="187"/>
      <c r="D1" s="187"/>
      <c r="E1" s="187"/>
      <c r="F1" s="187"/>
      <c r="G1" s="187"/>
      <c r="H1" s="187"/>
      <c r="I1" s="187"/>
      <c r="J1" s="187"/>
      <c r="K1" s="187"/>
      <c r="L1" s="187"/>
      <c r="M1" s="187"/>
      <c r="N1" s="187"/>
      <c r="O1" s="187"/>
      <c r="P1" s="187"/>
      <c r="Q1" s="187"/>
      <c r="R1" s="187"/>
      <c r="S1" s="187"/>
      <c r="T1" s="188"/>
    </row>
    <row r="2" spans="1:20" ht="15" customHeight="1" x14ac:dyDescent="0.25">
      <c r="A2" s="62"/>
      <c r="B2" s="189" t="s">
        <v>36</v>
      </c>
      <c r="C2" s="190"/>
      <c r="D2" s="190"/>
      <c r="E2" s="190"/>
      <c r="F2" s="190"/>
      <c r="G2" s="190"/>
      <c r="H2" s="190"/>
      <c r="I2" s="190"/>
      <c r="J2" s="190"/>
      <c r="K2" s="190"/>
      <c r="L2" s="190"/>
      <c r="M2" s="190"/>
      <c r="N2" s="190"/>
      <c r="O2" s="190"/>
      <c r="P2" s="190"/>
      <c r="Q2" s="190"/>
      <c r="R2" s="190"/>
      <c r="S2" s="190"/>
      <c r="T2" s="191"/>
    </row>
    <row r="3" spans="1:20" ht="22.5" customHeight="1" x14ac:dyDescent="0.25">
      <c r="A3" s="62"/>
      <c r="B3" s="200" t="s">
        <v>37</v>
      </c>
      <c r="C3" s="200"/>
      <c r="D3" s="202" t="s">
        <v>199</v>
      </c>
      <c r="E3" s="202"/>
      <c r="F3" s="202"/>
      <c r="G3" s="202"/>
      <c r="H3" s="202"/>
      <c r="I3" s="202"/>
      <c r="J3" s="202"/>
      <c r="K3" s="202"/>
      <c r="L3" s="202"/>
      <c r="M3" s="202"/>
      <c r="N3" s="202"/>
      <c r="O3" s="202"/>
      <c r="P3" s="202"/>
      <c r="Q3" s="202"/>
      <c r="R3" s="202"/>
      <c r="S3" s="202"/>
      <c r="T3" s="202"/>
    </row>
    <row r="4" spans="1:20" ht="24" customHeight="1" x14ac:dyDescent="0.25">
      <c r="A4" s="62"/>
      <c r="B4" s="200" t="s">
        <v>38</v>
      </c>
      <c r="C4" s="200"/>
      <c r="D4" s="182" t="s">
        <v>200</v>
      </c>
      <c r="E4" s="183"/>
      <c r="F4" s="183"/>
      <c r="G4" s="184"/>
      <c r="H4" s="87" t="s">
        <v>39</v>
      </c>
      <c r="I4" s="182" t="s">
        <v>213</v>
      </c>
      <c r="J4" s="183"/>
      <c r="K4" s="183"/>
      <c r="L4" s="183"/>
      <c r="M4" s="183"/>
      <c r="N4" s="183"/>
      <c r="O4" s="183"/>
      <c r="P4" s="183"/>
      <c r="Q4" s="183"/>
      <c r="R4" s="183"/>
      <c r="S4" s="183"/>
      <c r="T4" s="185"/>
    </row>
    <row r="5" spans="1:20" ht="24.75" customHeight="1" x14ac:dyDescent="0.25">
      <c r="A5" s="62"/>
      <c r="B5" s="201" t="s">
        <v>40</v>
      </c>
      <c r="C5" s="201"/>
      <c r="D5" s="203" t="s">
        <v>201</v>
      </c>
      <c r="E5" s="203"/>
      <c r="F5" s="203"/>
      <c r="G5" s="203"/>
      <c r="H5" s="203"/>
      <c r="I5" s="203"/>
      <c r="J5" s="203"/>
      <c r="K5" s="203"/>
      <c r="L5" s="203"/>
      <c r="M5" s="203"/>
      <c r="N5" s="203"/>
      <c r="O5" s="203"/>
      <c r="P5" s="203"/>
      <c r="Q5" s="203"/>
      <c r="R5" s="203"/>
      <c r="S5" s="203"/>
      <c r="T5" s="203"/>
    </row>
    <row r="6" spans="1:20" ht="24.75" customHeight="1" x14ac:dyDescent="0.25">
      <c r="A6" s="62"/>
      <c r="B6" s="201" t="s">
        <v>41</v>
      </c>
      <c r="C6" s="201"/>
      <c r="D6" s="203" t="s">
        <v>202</v>
      </c>
      <c r="E6" s="203"/>
      <c r="F6" s="203"/>
      <c r="G6" s="203"/>
      <c r="H6" s="203"/>
      <c r="I6" s="203"/>
      <c r="J6" s="203"/>
      <c r="K6" s="203"/>
      <c r="L6" s="203"/>
      <c r="M6" s="203"/>
      <c r="N6" s="203"/>
      <c r="O6" s="203"/>
      <c r="P6" s="203"/>
      <c r="Q6" s="203"/>
      <c r="R6" s="203"/>
      <c r="S6" s="203"/>
      <c r="T6" s="203"/>
    </row>
    <row r="7" spans="1:20" ht="117" customHeight="1" x14ac:dyDescent="0.25">
      <c r="A7" s="49" t="s">
        <v>42</v>
      </c>
      <c r="B7" s="48" t="s">
        <v>43</v>
      </c>
      <c r="C7" s="30" t="s">
        <v>44</v>
      </c>
      <c r="D7" s="209" t="s">
        <v>45</v>
      </c>
      <c r="E7" s="210"/>
      <c r="F7" s="209" t="s">
        <v>46</v>
      </c>
      <c r="G7" s="210"/>
      <c r="H7" s="30" t="s">
        <v>47</v>
      </c>
      <c r="I7" s="30" t="s">
        <v>48</v>
      </c>
      <c r="J7" s="30" t="s">
        <v>49</v>
      </c>
      <c r="K7" s="30" t="s">
        <v>48</v>
      </c>
      <c r="L7" s="30" t="s">
        <v>50</v>
      </c>
      <c r="M7" s="30" t="s">
        <v>51</v>
      </c>
      <c r="N7" s="30" t="s">
        <v>52</v>
      </c>
      <c r="O7" s="30" t="s">
        <v>53</v>
      </c>
      <c r="P7" s="198"/>
      <c r="Q7" s="30" t="s">
        <v>54</v>
      </c>
      <c r="R7" s="30" t="s">
        <v>55</v>
      </c>
      <c r="S7" s="30" t="s">
        <v>56</v>
      </c>
      <c r="T7" s="31" t="s">
        <v>57</v>
      </c>
    </row>
    <row r="8" spans="1:20" ht="300" x14ac:dyDescent="0.25">
      <c r="A8" s="180" t="s">
        <v>8</v>
      </c>
      <c r="B8" s="177" t="s">
        <v>203</v>
      </c>
      <c r="C8" s="178">
        <v>0.25</v>
      </c>
      <c r="D8" s="217" t="s">
        <v>204</v>
      </c>
      <c r="E8" s="218"/>
      <c r="F8" s="211" t="s">
        <v>205</v>
      </c>
      <c r="G8" s="212"/>
      <c r="H8" s="109"/>
      <c r="I8" s="110"/>
      <c r="J8" s="110"/>
      <c r="K8" s="110"/>
      <c r="L8" s="110"/>
      <c r="M8" s="110"/>
      <c r="N8" s="106"/>
      <c r="O8" s="39" t="str">
        <f>IF(N8&gt;0,IF(AND(N8&gt;=0,N8&lt;61),1,IF(AND(N8&gt;=61,N8&lt;81),2,IF(AND(N8&gt;=81,N8&lt;91),3,IF(AND(N8&gt;=91,N8&lt;=100),4)))),"")</f>
        <v/>
      </c>
      <c r="P8" s="198"/>
      <c r="Q8" s="29"/>
      <c r="R8" s="29"/>
      <c r="S8" s="69">
        <f>C8*R8/100</f>
        <v>0</v>
      </c>
      <c r="T8" s="112"/>
    </row>
    <row r="9" spans="1:20" ht="251.25" customHeight="1" x14ac:dyDescent="0.25">
      <c r="A9" s="180" t="s">
        <v>16</v>
      </c>
      <c r="B9" s="179" t="s">
        <v>206</v>
      </c>
      <c r="C9" s="178">
        <v>0.25</v>
      </c>
      <c r="D9" s="217" t="s">
        <v>207</v>
      </c>
      <c r="E9" s="218"/>
      <c r="F9" s="213" t="s">
        <v>212</v>
      </c>
      <c r="G9" s="214"/>
      <c r="H9" s="111"/>
      <c r="I9" s="110"/>
      <c r="J9" s="110"/>
      <c r="K9" s="110"/>
      <c r="L9" s="110"/>
      <c r="M9" s="110"/>
      <c r="N9" s="106"/>
      <c r="O9" s="39" t="str">
        <f t="shared" ref="O9:O12" si="0">IF(N9&gt;0,IF(AND(N9&gt;=0,N9&lt;61),1,IF(AND(N9&gt;=61,N9&lt;81),2,IF(AND(N9&gt;=81,N9&lt;91),3,IF(AND(N9&gt;=91,N9&lt;=100),4)))),"")</f>
        <v/>
      </c>
      <c r="P9" s="198"/>
      <c r="Q9" s="29"/>
      <c r="R9" s="29"/>
      <c r="S9" s="69">
        <f t="shared" ref="S9:S12" si="1">C9*R9/100</f>
        <v>0</v>
      </c>
      <c r="T9" s="112"/>
    </row>
    <row r="10" spans="1:20" ht="165.75" customHeight="1" x14ac:dyDescent="0.25">
      <c r="A10" s="180" t="s">
        <v>210</v>
      </c>
      <c r="B10" s="179" t="s">
        <v>208</v>
      </c>
      <c r="C10" s="178">
        <v>0.5</v>
      </c>
      <c r="D10" s="217" t="s">
        <v>209</v>
      </c>
      <c r="E10" s="218"/>
      <c r="F10" s="213" t="s">
        <v>214</v>
      </c>
      <c r="G10" s="214"/>
      <c r="H10" s="111"/>
      <c r="I10" s="110"/>
      <c r="J10" s="110"/>
      <c r="K10" s="110"/>
      <c r="L10" s="110"/>
      <c r="M10" s="110"/>
      <c r="N10" s="106"/>
      <c r="O10" s="39" t="str">
        <f t="shared" si="0"/>
        <v/>
      </c>
      <c r="P10" s="198"/>
      <c r="Q10" s="29"/>
      <c r="R10" s="29"/>
      <c r="S10" s="69">
        <f t="shared" si="1"/>
        <v>0</v>
      </c>
      <c r="T10" s="112"/>
    </row>
    <row r="11" spans="1:20" ht="42" customHeight="1" x14ac:dyDescent="0.25">
      <c r="A11" s="50"/>
      <c r="B11" s="108"/>
      <c r="C11" s="176"/>
      <c r="D11" s="207"/>
      <c r="E11" s="208"/>
      <c r="F11" s="215"/>
      <c r="G11" s="216"/>
      <c r="H11" s="111"/>
      <c r="I11" s="110"/>
      <c r="J11" s="110"/>
      <c r="K11" s="110"/>
      <c r="L11" s="110"/>
      <c r="M11" s="110"/>
      <c r="N11" s="106"/>
      <c r="O11" s="39" t="str">
        <f t="shared" si="0"/>
        <v/>
      </c>
      <c r="P11" s="198"/>
      <c r="Q11" s="29"/>
      <c r="R11" s="29"/>
      <c r="S11" s="69">
        <f t="shared" si="1"/>
        <v>0</v>
      </c>
      <c r="T11" s="112"/>
    </row>
    <row r="12" spans="1:20" ht="45" customHeight="1" x14ac:dyDescent="0.25">
      <c r="A12" s="50"/>
      <c r="B12" s="108"/>
      <c r="C12" s="176"/>
      <c r="D12" s="207"/>
      <c r="E12" s="208"/>
      <c r="F12" s="204"/>
      <c r="G12" s="205"/>
      <c r="H12" s="109"/>
      <c r="I12" s="110"/>
      <c r="J12" s="110"/>
      <c r="K12" s="110"/>
      <c r="L12" s="110"/>
      <c r="M12" s="110"/>
      <c r="N12" s="106"/>
      <c r="O12" s="39" t="str">
        <f t="shared" si="0"/>
        <v/>
      </c>
      <c r="P12" s="199"/>
      <c r="Q12" s="29"/>
      <c r="R12" s="29"/>
      <c r="S12" s="69">
        <f t="shared" si="1"/>
        <v>0</v>
      </c>
      <c r="T12" s="112"/>
    </row>
    <row r="13" spans="1:20" ht="75" customHeight="1" x14ac:dyDescent="0.25">
      <c r="A13" s="62"/>
      <c r="B13" s="63"/>
      <c r="C13" s="64">
        <f>SUM(C8:C12)</f>
        <v>1</v>
      </c>
      <c r="D13" s="65"/>
      <c r="E13" s="65"/>
      <c r="F13" s="65"/>
      <c r="G13" s="65"/>
      <c r="H13" s="65"/>
      <c r="I13" s="65"/>
      <c r="J13" s="65"/>
      <c r="K13" s="65"/>
      <c r="L13" s="65"/>
      <c r="M13" s="65"/>
      <c r="N13" s="65"/>
      <c r="O13" s="65"/>
      <c r="P13" s="65"/>
      <c r="Q13" s="65"/>
      <c r="R13" s="65"/>
      <c r="S13" s="70">
        <f>SUM(S8:S12)</f>
        <v>0</v>
      </c>
      <c r="T13" s="70" t="s">
        <v>58</v>
      </c>
    </row>
    <row r="14" spans="1:20" ht="15.75" x14ac:dyDescent="0.25">
      <c r="A14" s="62"/>
      <c r="B14" s="66" t="s">
        <v>59</v>
      </c>
      <c r="C14" s="65"/>
      <c r="D14" s="65"/>
      <c r="E14" s="65"/>
      <c r="F14" s="65"/>
      <c r="G14" s="65"/>
      <c r="H14" s="65"/>
      <c r="I14" s="65"/>
      <c r="J14" s="65"/>
      <c r="K14" s="65"/>
      <c r="L14" s="65"/>
      <c r="M14" s="65"/>
      <c r="N14" s="65"/>
      <c r="O14" s="65"/>
      <c r="P14" s="65"/>
      <c r="Q14" s="65"/>
      <c r="R14" s="65"/>
      <c r="S14" s="65"/>
    </row>
    <row r="15" spans="1:20" ht="15" customHeight="1" x14ac:dyDescent="0.25">
      <c r="A15" s="62"/>
      <c r="B15" s="16" t="s">
        <v>60</v>
      </c>
      <c r="C15" s="17" t="s">
        <v>61</v>
      </c>
      <c r="D15" s="33" t="s">
        <v>62</v>
      </c>
      <c r="E15" s="18" t="s">
        <v>63</v>
      </c>
      <c r="F15" s="19" t="s">
        <v>64</v>
      </c>
      <c r="G15" s="192"/>
      <c r="H15" s="65"/>
      <c r="I15" s="65"/>
      <c r="J15" s="67"/>
      <c r="K15" s="67"/>
      <c r="L15" s="67"/>
      <c r="M15" s="67"/>
      <c r="N15" s="67"/>
      <c r="O15" s="67"/>
      <c r="P15" s="67"/>
      <c r="Q15" s="65"/>
      <c r="R15" s="65"/>
      <c r="S15" s="65"/>
      <c r="T15" s="62"/>
    </row>
    <row r="16" spans="1:20" ht="39.6" customHeight="1" x14ac:dyDescent="0.25">
      <c r="A16" s="62"/>
      <c r="B16" s="20" t="s">
        <v>65</v>
      </c>
      <c r="C16" s="35" t="s">
        <v>66</v>
      </c>
      <c r="D16" s="34" t="s">
        <v>67</v>
      </c>
      <c r="E16" s="36" t="s">
        <v>68</v>
      </c>
      <c r="F16" s="37" t="s">
        <v>69</v>
      </c>
      <c r="G16" s="193"/>
      <c r="H16" s="196" t="s">
        <v>70</v>
      </c>
      <c r="I16" s="197"/>
      <c r="J16" s="194" t="s">
        <v>71</v>
      </c>
      <c r="K16" s="195"/>
      <c r="L16" s="195"/>
      <c r="M16" s="195"/>
      <c r="N16" s="195"/>
      <c r="O16" s="195"/>
      <c r="P16" s="67"/>
      <c r="Q16" s="65"/>
      <c r="R16" s="65"/>
      <c r="S16" s="65"/>
      <c r="T16" s="62"/>
    </row>
    <row r="17" spans="1:21" ht="62.25" customHeight="1" x14ac:dyDescent="0.25">
      <c r="A17" s="62"/>
      <c r="B17" s="20" t="s">
        <v>72</v>
      </c>
      <c r="C17" s="32" t="s">
        <v>73</v>
      </c>
      <c r="D17" s="32" t="s">
        <v>74</v>
      </c>
      <c r="E17" s="32" t="s">
        <v>75</v>
      </c>
      <c r="F17" s="32" t="s">
        <v>76</v>
      </c>
      <c r="G17" s="193"/>
      <c r="H17" s="65"/>
      <c r="I17" s="65"/>
      <c r="J17" s="68"/>
      <c r="K17" s="68"/>
      <c r="L17" s="68"/>
      <c r="M17" s="68"/>
      <c r="N17" s="91"/>
      <c r="O17" s="91"/>
      <c r="P17" s="91"/>
      <c r="Q17" s="206" t="s">
        <v>77</v>
      </c>
      <c r="R17" s="206"/>
      <c r="S17" s="206"/>
      <c r="T17" s="206"/>
      <c r="U17" s="92"/>
    </row>
    <row r="18" spans="1:21" x14ac:dyDescent="0.25">
      <c r="N18" s="92"/>
      <c r="O18" s="92"/>
      <c r="P18" s="92"/>
      <c r="Q18" s="206"/>
      <c r="R18" s="206"/>
      <c r="S18" s="206"/>
      <c r="T18" s="206"/>
      <c r="U18" s="92"/>
    </row>
    <row r="19" spans="1:21" ht="39.75" customHeight="1" x14ac:dyDescent="0.25">
      <c r="B19" s="181" t="s">
        <v>211</v>
      </c>
      <c r="C19" s="181"/>
      <c r="D19" s="181"/>
      <c r="E19" s="181"/>
      <c r="F19" s="181"/>
      <c r="G19" s="181"/>
    </row>
  </sheetData>
  <sheetProtection algorithmName="SHA-512" hashValue="GAZdiu1LaZe0/glnqIzfEGF7hV/5sazXgHirqAJ4AtEuAsIDrs0Qif1+9b7ijp22Oe6LbYRSZUDyJlr70niXzA==" saltValue="VcuDsIe7Dg9Qf9GRbQDeZQ==" spinCount="100000" sheet="1" formatCells="0" formatColumns="0" formatRows="0" insertRows="0" deleteRows="0"/>
  <mergeCells count="29">
    <mergeCell ref="F12:G12"/>
    <mergeCell ref="Q17:T18"/>
    <mergeCell ref="D12:E12"/>
    <mergeCell ref="F7:G7"/>
    <mergeCell ref="F8:G8"/>
    <mergeCell ref="F9:G9"/>
    <mergeCell ref="F10:G10"/>
    <mergeCell ref="F11:G11"/>
    <mergeCell ref="D7:E7"/>
    <mergeCell ref="D8:E8"/>
    <mergeCell ref="D9:E9"/>
    <mergeCell ref="D10:E10"/>
    <mergeCell ref="D11:E11"/>
    <mergeCell ref="B19:G19"/>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37"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view="pageBreakPreview" zoomScaleNormal="100" zoomScaleSheetLayoutView="100" workbookViewId="0">
      <selection activeCell="D8" sqref="D8"/>
    </sheetView>
  </sheetViews>
  <sheetFormatPr defaultColWidth="9.140625" defaultRowHeight="11.25" x14ac:dyDescent="0.2"/>
  <cols>
    <col min="1" max="1" width="5.42578125" style="72" customWidth="1"/>
    <col min="2" max="2" width="27" style="2" customWidth="1"/>
    <col min="3" max="4" width="8.42578125" style="2" customWidth="1"/>
    <col min="5" max="5" width="15" style="77" customWidth="1"/>
    <col min="6" max="6" width="25.85546875" style="77" customWidth="1"/>
    <col min="7" max="7" width="11.2851562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36.75" customHeight="1" x14ac:dyDescent="0.25">
      <c r="A1" s="249" t="s">
        <v>78</v>
      </c>
      <c r="B1" s="250"/>
      <c r="C1" s="250"/>
      <c r="D1" s="250"/>
      <c r="E1" s="250"/>
      <c r="F1" s="250"/>
      <c r="G1" s="250"/>
      <c r="H1" s="250"/>
      <c r="I1" s="250"/>
      <c r="J1" s="250"/>
      <c r="K1" s="250"/>
      <c r="L1" s="38"/>
    </row>
    <row r="2" spans="1:12" s="1" customFormat="1" ht="25.5" customHeight="1" x14ac:dyDescent="0.2">
      <c r="A2" s="251" t="s">
        <v>79</v>
      </c>
      <c r="B2" s="251"/>
      <c r="C2" s="251"/>
      <c r="D2" s="251"/>
      <c r="E2" s="251"/>
      <c r="F2" s="251"/>
      <c r="G2" s="251"/>
      <c r="H2" s="251"/>
      <c r="I2" s="251"/>
      <c r="J2" s="251"/>
      <c r="K2" s="251"/>
      <c r="L2" s="79"/>
    </row>
    <row r="3" spans="1:12" s="1" customFormat="1" ht="12.75" x14ac:dyDescent="0.2">
      <c r="A3" s="71"/>
      <c r="B3" s="13"/>
      <c r="C3" s="13"/>
      <c r="D3" s="13"/>
      <c r="E3" s="73"/>
      <c r="F3" s="73"/>
      <c r="G3" s="13"/>
      <c r="H3" s="13"/>
      <c r="I3" s="13"/>
      <c r="J3" s="13"/>
      <c r="K3" s="14"/>
      <c r="L3" s="12"/>
    </row>
    <row r="4" spans="1:12" s="1" customFormat="1" ht="15" x14ac:dyDescent="0.25">
      <c r="A4" s="239" t="s">
        <v>37</v>
      </c>
      <c r="B4" s="239"/>
      <c r="C4" s="239"/>
      <c r="D4" s="236" t="s">
        <v>199</v>
      </c>
      <c r="E4" s="236"/>
      <c r="F4" s="236"/>
      <c r="G4" s="236"/>
      <c r="H4" s="236"/>
      <c r="I4" s="236"/>
      <c r="J4" s="236"/>
      <c r="K4" s="236"/>
      <c r="L4" s="236"/>
    </row>
    <row r="5" spans="1:12" s="1" customFormat="1" ht="15" x14ac:dyDescent="0.25">
      <c r="A5" s="239" t="s">
        <v>80</v>
      </c>
      <c r="B5" s="239"/>
      <c r="C5" s="239"/>
      <c r="D5" s="236" t="s">
        <v>201</v>
      </c>
      <c r="E5" s="236"/>
      <c r="F5" s="236"/>
      <c r="G5" s="236"/>
      <c r="H5" s="236"/>
      <c r="I5" s="236"/>
      <c r="J5" s="236"/>
      <c r="K5" s="236"/>
      <c r="L5" s="236"/>
    </row>
    <row r="6" spans="1:12" s="1" customFormat="1" ht="15" x14ac:dyDescent="0.25">
      <c r="A6" s="239" t="s">
        <v>81</v>
      </c>
      <c r="B6" s="239"/>
      <c r="C6" s="239"/>
      <c r="D6" s="236" t="s">
        <v>200</v>
      </c>
      <c r="E6" s="236"/>
      <c r="F6" s="236"/>
      <c r="G6" s="236"/>
      <c r="H6" s="236"/>
      <c r="I6" s="236"/>
      <c r="J6" s="236"/>
      <c r="K6" s="236"/>
      <c r="L6" s="236"/>
    </row>
    <row r="7" spans="1:12" s="1" customFormat="1" ht="15" x14ac:dyDescent="0.25">
      <c r="A7" s="239" t="s">
        <v>41</v>
      </c>
      <c r="B7" s="239"/>
      <c r="C7" s="239"/>
      <c r="D7" s="236" t="s">
        <v>202</v>
      </c>
      <c r="E7" s="236"/>
      <c r="F7" s="236"/>
      <c r="G7" s="236"/>
      <c r="H7" s="236"/>
      <c r="I7" s="236"/>
      <c r="J7" s="236"/>
      <c r="K7" s="236"/>
      <c r="L7" s="236"/>
    </row>
    <row r="8" spans="1:12" x14ac:dyDescent="0.2">
      <c r="B8" s="61"/>
      <c r="C8" s="61"/>
      <c r="D8" s="61"/>
      <c r="E8" s="74"/>
      <c r="F8" s="74"/>
      <c r="G8" s="61"/>
      <c r="H8" s="61"/>
      <c r="I8" s="61"/>
      <c r="J8" s="61"/>
      <c r="K8" s="57"/>
      <c r="L8" s="57"/>
    </row>
    <row r="9" spans="1:12" s="43" customFormat="1" ht="128.25" customHeight="1" thickBot="1" x14ac:dyDescent="0.3">
      <c r="A9" s="117"/>
      <c r="B9" s="118" t="s">
        <v>82</v>
      </c>
      <c r="C9" s="119" t="s">
        <v>83</v>
      </c>
      <c r="D9" s="119" t="s">
        <v>84</v>
      </c>
      <c r="E9" s="242" t="s">
        <v>85</v>
      </c>
      <c r="F9" s="243"/>
      <c r="G9" s="40" t="s">
        <v>86</v>
      </c>
      <c r="H9" s="51"/>
      <c r="I9" s="40" t="s">
        <v>87</v>
      </c>
      <c r="J9" s="40" t="s">
        <v>88</v>
      </c>
      <c r="K9" s="41" t="s">
        <v>89</v>
      </c>
      <c r="L9" s="42" t="s">
        <v>90</v>
      </c>
    </row>
    <row r="10" spans="1:12" ht="70.5" customHeight="1" thickBot="1" x14ac:dyDescent="0.25">
      <c r="A10" s="121">
        <v>1</v>
      </c>
      <c r="B10" s="122" t="s">
        <v>91</v>
      </c>
      <c r="C10" s="123">
        <v>0.1</v>
      </c>
      <c r="D10" s="124">
        <f>+IF((OR($C$10=0,$C$11=0,$C$12=0,$C$13=0,$C$14=0,$C$21=0)),C10/SUM($C$10:$C$21),C10)</f>
        <v>0.1</v>
      </c>
      <c r="E10" s="240" t="s">
        <v>92</v>
      </c>
      <c r="F10" s="241"/>
      <c r="G10" s="21"/>
      <c r="H10" s="107"/>
      <c r="I10" s="21"/>
      <c r="J10" s="27">
        <f>(($D$10))*I10</f>
        <v>0</v>
      </c>
      <c r="K10" s="113"/>
      <c r="L10" s="114"/>
    </row>
    <row r="11" spans="1:12" ht="64.5" customHeight="1" thickBot="1" x14ac:dyDescent="0.25">
      <c r="A11" s="121">
        <v>2</v>
      </c>
      <c r="B11" s="125" t="s">
        <v>93</v>
      </c>
      <c r="C11" s="126">
        <v>0.1</v>
      </c>
      <c r="D11" s="124">
        <f>+IF((OR($C$10=0,$C$11=0,$C$12=0,$C$13=0,$C$14=0,$C$21=0)),C11/SUM($C$10:$C$21),C11)</f>
        <v>0.1</v>
      </c>
      <c r="E11" s="231" t="s">
        <v>94</v>
      </c>
      <c r="F11" s="232"/>
      <c r="G11" s="21"/>
      <c r="H11" s="107"/>
      <c r="I11" s="21"/>
      <c r="J11" s="27">
        <f>($D$11)*I11</f>
        <v>0</v>
      </c>
      <c r="K11" s="113"/>
      <c r="L11" s="114"/>
    </row>
    <row r="12" spans="1:12" ht="42.75" customHeight="1" thickBot="1" x14ac:dyDescent="0.25">
      <c r="A12" s="121">
        <v>3</v>
      </c>
      <c r="B12" s="125" t="s">
        <v>95</v>
      </c>
      <c r="C12" s="126">
        <v>0.05</v>
      </c>
      <c r="D12" s="127">
        <f>+IF((OR($C$10=0,$C$11=0,$C$12=0,$C$13=0,$C$14=0,$C$21=0)),C12/SUM($C$10:$C$21),C12)</f>
        <v>0.05</v>
      </c>
      <c r="E12" s="231" t="s">
        <v>96</v>
      </c>
      <c r="F12" s="232"/>
      <c r="G12" s="21"/>
      <c r="H12" s="107"/>
      <c r="I12" s="21"/>
      <c r="J12" s="27">
        <f>($D$12)*I12</f>
        <v>0</v>
      </c>
      <c r="K12" s="113"/>
      <c r="L12" s="114"/>
    </row>
    <row r="13" spans="1:12" ht="43.5" customHeight="1" thickBot="1" x14ac:dyDescent="0.25">
      <c r="A13" s="121">
        <v>4</v>
      </c>
      <c r="B13" s="125" t="s">
        <v>97</v>
      </c>
      <c r="C13" s="126">
        <v>0.05</v>
      </c>
      <c r="D13" s="124">
        <f>+IF((OR($C$10=0,$C$11=0,$C$12=0,$C$13=0,$C$14=0,$C$21=0)),C13/SUM($C$10:$C$21),C13)</f>
        <v>0.05</v>
      </c>
      <c r="E13" s="231" t="s">
        <v>98</v>
      </c>
      <c r="F13" s="232"/>
      <c r="G13" s="21"/>
      <c r="H13" s="107"/>
      <c r="I13" s="21"/>
      <c r="J13" s="27">
        <f>($D$13)*I13</f>
        <v>0</v>
      </c>
      <c r="K13" s="113"/>
      <c r="L13" s="114"/>
    </row>
    <row r="14" spans="1:12" ht="85.5" customHeight="1" thickBot="1" x14ac:dyDescent="0.25">
      <c r="A14" s="121">
        <v>5</v>
      </c>
      <c r="B14" s="125" t="s">
        <v>99</v>
      </c>
      <c r="C14" s="126">
        <v>0.1</v>
      </c>
      <c r="D14" s="124">
        <f>+IF((OR($C$10=0,$C$11=0,$C$12=0,$C$13=0,$C$14=0,$C$21=0)),C14/SUM($C$10:$C$21),C14)</f>
        <v>0.1</v>
      </c>
      <c r="E14" s="231" t="s">
        <v>100</v>
      </c>
      <c r="F14" s="232"/>
      <c r="G14" s="21"/>
      <c r="H14" s="107"/>
      <c r="I14" s="21"/>
      <c r="J14" s="27">
        <f>($D$14)*I14</f>
        <v>0</v>
      </c>
      <c r="K14" s="115"/>
      <c r="L14" s="114"/>
    </row>
    <row r="15" spans="1:12" ht="93" customHeight="1" thickBot="1" x14ac:dyDescent="0.25">
      <c r="A15" s="121">
        <v>6</v>
      </c>
      <c r="B15" s="125" t="s">
        <v>101</v>
      </c>
      <c r="C15" s="126">
        <v>0.1</v>
      </c>
      <c r="D15" s="124">
        <f t="shared" ref="D15:D21" si="0">+IF((OR($C$10=0,$C$11=0,$C$12=0,$C$13=0,$C$14=0,$C$21=0)),C15/SUM($C$10:$C$21),C15)</f>
        <v>0.1</v>
      </c>
      <c r="E15" s="231" t="s">
        <v>102</v>
      </c>
      <c r="F15" s="232"/>
      <c r="G15" s="21"/>
      <c r="H15" s="107"/>
      <c r="I15" s="21"/>
      <c r="J15" s="27">
        <f>($D$15)*I15</f>
        <v>0</v>
      </c>
      <c r="K15" s="115"/>
      <c r="L15" s="114"/>
    </row>
    <row r="16" spans="1:12" ht="115.5" customHeight="1" thickBot="1" x14ac:dyDescent="0.25">
      <c r="A16" s="121">
        <v>7</v>
      </c>
      <c r="B16" s="125" t="s">
        <v>103</v>
      </c>
      <c r="C16" s="126">
        <v>0.1</v>
      </c>
      <c r="D16" s="124">
        <f t="shared" si="0"/>
        <v>0.1</v>
      </c>
      <c r="E16" s="231" t="s">
        <v>104</v>
      </c>
      <c r="F16" s="232"/>
      <c r="G16" s="21"/>
      <c r="H16" s="107"/>
      <c r="I16" s="21"/>
      <c r="J16" s="27">
        <f>($D$16)*I16</f>
        <v>0</v>
      </c>
      <c r="K16" s="115"/>
      <c r="L16" s="114"/>
    </row>
    <row r="17" spans="1:12" ht="187.5" customHeight="1" thickBot="1" x14ac:dyDescent="0.25">
      <c r="A17" s="121">
        <v>8</v>
      </c>
      <c r="B17" s="125" t="s">
        <v>105</v>
      </c>
      <c r="C17" s="126">
        <v>0.1</v>
      </c>
      <c r="D17" s="124">
        <f t="shared" si="0"/>
        <v>0.1</v>
      </c>
      <c r="E17" s="231" t="s">
        <v>106</v>
      </c>
      <c r="F17" s="232"/>
      <c r="G17" s="21"/>
      <c r="H17" s="107"/>
      <c r="I17" s="21"/>
      <c r="J17" s="27">
        <f>($D$17)*I17</f>
        <v>0</v>
      </c>
      <c r="K17" s="116"/>
      <c r="L17" s="114"/>
    </row>
    <row r="18" spans="1:12" ht="66" customHeight="1" thickBot="1" x14ac:dyDescent="0.25">
      <c r="A18" s="121">
        <v>9</v>
      </c>
      <c r="B18" s="125" t="s">
        <v>107</v>
      </c>
      <c r="C18" s="128">
        <v>0.1</v>
      </c>
      <c r="D18" s="124">
        <f t="shared" si="0"/>
        <v>0.1</v>
      </c>
      <c r="E18" s="231" t="s">
        <v>108</v>
      </c>
      <c r="F18" s="232"/>
      <c r="G18" s="21"/>
      <c r="H18" s="107"/>
      <c r="I18" s="21"/>
      <c r="J18" s="27">
        <f>($D$18)*I18</f>
        <v>0</v>
      </c>
      <c r="K18" s="115"/>
      <c r="L18" s="114"/>
    </row>
    <row r="19" spans="1:12" ht="56.25" customHeight="1" thickBot="1" x14ac:dyDescent="0.25">
      <c r="A19" s="121">
        <v>10</v>
      </c>
      <c r="B19" s="125" t="s">
        <v>109</v>
      </c>
      <c r="C19" s="126">
        <v>0.05</v>
      </c>
      <c r="D19" s="124">
        <f t="shared" si="0"/>
        <v>0.05</v>
      </c>
      <c r="E19" s="231" t="s">
        <v>110</v>
      </c>
      <c r="F19" s="232"/>
      <c r="G19" s="21"/>
      <c r="H19" s="107"/>
      <c r="I19" s="21"/>
      <c r="J19" s="27">
        <f>($D$19)*I19</f>
        <v>0</v>
      </c>
      <c r="K19" s="115"/>
      <c r="L19" s="114"/>
    </row>
    <row r="20" spans="1:12" ht="68.25" customHeight="1" thickBot="1" x14ac:dyDescent="0.25">
      <c r="A20" s="121">
        <v>11</v>
      </c>
      <c r="B20" s="125" t="s">
        <v>111</v>
      </c>
      <c r="C20" s="126">
        <v>0.05</v>
      </c>
      <c r="D20" s="124">
        <f t="shared" si="0"/>
        <v>0.05</v>
      </c>
      <c r="E20" s="231" t="s">
        <v>112</v>
      </c>
      <c r="F20" s="232"/>
      <c r="G20" s="21"/>
      <c r="H20" s="107"/>
      <c r="I20" s="21"/>
      <c r="J20" s="27">
        <f>($D$20)*I20</f>
        <v>0</v>
      </c>
      <c r="K20" s="115"/>
      <c r="L20" s="114"/>
    </row>
    <row r="21" spans="1:12" ht="84.75" customHeight="1" thickBot="1" x14ac:dyDescent="0.25">
      <c r="A21" s="121">
        <v>12</v>
      </c>
      <c r="B21" s="125" t="s">
        <v>113</v>
      </c>
      <c r="C21" s="126">
        <v>0.1</v>
      </c>
      <c r="D21" s="124">
        <f t="shared" si="0"/>
        <v>0.1</v>
      </c>
      <c r="E21" s="231" t="s">
        <v>114</v>
      </c>
      <c r="F21" s="232"/>
      <c r="G21" s="129"/>
      <c r="H21" s="130"/>
      <c r="I21" s="129"/>
      <c r="J21" s="131">
        <f>($D$21)*I21</f>
        <v>0</v>
      </c>
      <c r="K21" s="132"/>
      <c r="L21" s="133"/>
    </row>
    <row r="22" spans="1:12" ht="53.25" thickBot="1" x14ac:dyDescent="0.3">
      <c r="A22" s="134"/>
      <c r="B22" s="135" t="s">
        <v>115</v>
      </c>
      <c r="C22" s="136">
        <f>+SUM(C10:C21)</f>
        <v>1</v>
      </c>
      <c r="D22" s="137">
        <f>+SUM(D10:D21)</f>
        <v>1</v>
      </c>
      <c r="E22" s="248"/>
      <c r="F22" s="248"/>
      <c r="G22" s="138"/>
      <c r="H22" s="120"/>
      <c r="I22" s="22" t="s">
        <v>116</v>
      </c>
      <c r="J22" s="28">
        <f>SUM(J10:J21)</f>
        <v>0</v>
      </c>
      <c r="K22" s="56"/>
      <c r="L22" s="56"/>
    </row>
    <row r="23" spans="1:12" ht="12.75" x14ac:dyDescent="0.2">
      <c r="B23" s="254"/>
      <c r="C23" s="254"/>
      <c r="D23" s="254"/>
      <c r="E23" s="254"/>
      <c r="F23" s="254"/>
      <c r="G23" s="254"/>
      <c r="H23" s="255"/>
      <c r="I23" s="23" t="s">
        <v>117</v>
      </c>
      <c r="J23" s="24"/>
      <c r="K23" s="56"/>
      <c r="L23" s="56"/>
    </row>
    <row r="24" spans="1:12" ht="14.25" x14ac:dyDescent="0.25">
      <c r="B24" s="254"/>
      <c r="C24" s="254"/>
      <c r="D24" s="254"/>
      <c r="E24" s="254"/>
      <c r="F24" s="254"/>
      <c r="G24" s="254"/>
      <c r="H24" s="255"/>
      <c r="I24" s="81" t="s">
        <v>118</v>
      </c>
      <c r="J24" s="25">
        <f>J22/4</f>
        <v>0</v>
      </c>
      <c r="K24" s="56"/>
      <c r="L24" s="56"/>
    </row>
    <row r="25" spans="1:12" ht="12.75" hidden="1" x14ac:dyDescent="0.2">
      <c r="B25" s="7" t="s">
        <v>59</v>
      </c>
      <c r="C25" s="13"/>
      <c r="D25" s="13"/>
      <c r="E25" s="73"/>
      <c r="F25" s="73"/>
      <c r="G25" s="13"/>
      <c r="H25" s="58"/>
      <c r="I25" s="83"/>
      <c r="J25" s="84"/>
      <c r="K25" s="12"/>
      <c r="L25" s="57"/>
    </row>
    <row r="26" spans="1:12" ht="66.75" customHeight="1" x14ac:dyDescent="0.2">
      <c r="B26" s="8" t="s">
        <v>60</v>
      </c>
      <c r="C26" s="244" t="s">
        <v>119</v>
      </c>
      <c r="D26" s="257"/>
      <c r="E26" s="245"/>
      <c r="F26" s="233" t="s">
        <v>120</v>
      </c>
      <c r="G26" s="234"/>
      <c r="H26" s="3"/>
      <c r="I26" s="85"/>
      <c r="J26" s="86"/>
      <c r="K26" s="12"/>
      <c r="L26" s="57"/>
    </row>
    <row r="27" spans="1:12" ht="33.75" customHeight="1" x14ac:dyDescent="0.2">
      <c r="B27" s="26" t="s">
        <v>121</v>
      </c>
      <c r="C27" s="244" t="s">
        <v>122</v>
      </c>
      <c r="D27" s="245"/>
      <c r="E27" s="75" t="s">
        <v>123</v>
      </c>
      <c r="F27" s="235"/>
      <c r="G27" s="234"/>
      <c r="H27" s="256"/>
      <c r="I27" s="59"/>
      <c r="J27" s="271" t="s">
        <v>124</v>
      </c>
      <c r="K27" s="272"/>
      <c r="L27" s="273"/>
    </row>
    <row r="28" spans="1:12" ht="14.25" customHeight="1" x14ac:dyDescent="0.2">
      <c r="B28" s="9">
        <v>1</v>
      </c>
      <c r="C28" s="246" t="s">
        <v>125</v>
      </c>
      <c r="D28" s="247"/>
      <c r="E28" s="76" t="s">
        <v>126</v>
      </c>
      <c r="F28" s="235"/>
      <c r="G28" s="234"/>
      <c r="H28" s="256"/>
      <c r="I28" s="59"/>
      <c r="J28" s="274" t="s">
        <v>127</v>
      </c>
      <c r="K28" s="275"/>
      <c r="L28" s="276"/>
    </row>
    <row r="29" spans="1:12" ht="14.25" customHeight="1" x14ac:dyDescent="0.2">
      <c r="B29" s="10">
        <v>2</v>
      </c>
      <c r="C29" s="246" t="s">
        <v>128</v>
      </c>
      <c r="D29" s="247"/>
      <c r="E29" s="76" t="s">
        <v>129</v>
      </c>
      <c r="F29" s="235"/>
      <c r="G29" s="234"/>
      <c r="H29" s="256"/>
      <c r="I29" s="60"/>
      <c r="J29" s="274" t="s">
        <v>130</v>
      </c>
      <c r="K29" s="275"/>
      <c r="L29" s="276"/>
    </row>
    <row r="30" spans="1:12" ht="22.5" customHeight="1" x14ac:dyDescent="0.2">
      <c r="B30" s="10">
        <v>3</v>
      </c>
      <c r="C30" s="246" t="s">
        <v>131</v>
      </c>
      <c r="D30" s="247"/>
      <c r="E30" s="76" t="s">
        <v>132</v>
      </c>
      <c r="F30" s="104"/>
      <c r="G30" s="12"/>
      <c r="H30" s="12"/>
      <c r="I30" s="12"/>
      <c r="J30" s="274" t="s">
        <v>133</v>
      </c>
      <c r="K30" s="275"/>
      <c r="L30" s="276"/>
    </row>
    <row r="31" spans="1:12" ht="22.5" customHeight="1" x14ac:dyDescent="0.2">
      <c r="B31" s="101">
        <v>4</v>
      </c>
      <c r="C31" s="237" t="s">
        <v>134</v>
      </c>
      <c r="D31" s="238"/>
      <c r="E31" s="102" t="s">
        <v>135</v>
      </c>
      <c r="F31" s="104"/>
      <c r="G31" s="12"/>
      <c r="H31" s="12"/>
      <c r="I31" s="12"/>
      <c r="J31" s="274" t="s">
        <v>136</v>
      </c>
      <c r="K31" s="275"/>
      <c r="L31" s="276"/>
    </row>
    <row r="32" spans="1:12" ht="33.75" customHeight="1" x14ac:dyDescent="0.2">
      <c r="B32" s="264" t="s">
        <v>137</v>
      </c>
      <c r="C32" s="264"/>
      <c r="D32" s="264"/>
      <c r="E32" s="264"/>
      <c r="F32" s="264"/>
      <c r="G32" s="13"/>
      <c r="H32" s="13"/>
      <c r="I32" s="13"/>
      <c r="J32" s="274" t="s">
        <v>138</v>
      </c>
      <c r="K32" s="275"/>
      <c r="L32" s="276"/>
    </row>
    <row r="33" spans="2:12" ht="45" customHeight="1" x14ac:dyDescent="0.2">
      <c r="B33" s="265" t="s">
        <v>139</v>
      </c>
      <c r="C33" s="267" t="s">
        <v>140</v>
      </c>
      <c r="D33" s="268"/>
      <c r="E33" s="103" t="s">
        <v>141</v>
      </c>
      <c r="F33" s="104"/>
      <c r="G33" s="12"/>
      <c r="H33" s="12"/>
      <c r="I33" s="12"/>
      <c r="J33" s="274" t="s">
        <v>142</v>
      </c>
      <c r="K33" s="275"/>
      <c r="L33" s="276"/>
    </row>
    <row r="34" spans="2:12" ht="28.5" customHeight="1" x14ac:dyDescent="0.2">
      <c r="B34" s="266"/>
      <c r="C34" s="269"/>
      <c r="D34" s="270"/>
      <c r="E34" s="93" t="s">
        <v>143</v>
      </c>
      <c r="F34" s="104"/>
      <c r="G34" s="12"/>
      <c r="H34" s="12"/>
      <c r="I34" s="12"/>
      <c r="J34" s="274" t="s">
        <v>144</v>
      </c>
      <c r="K34" s="275"/>
      <c r="L34" s="276"/>
    </row>
    <row r="35" spans="2:12" ht="22.5" customHeight="1" x14ac:dyDescent="0.2">
      <c r="B35" s="94" t="s">
        <v>145</v>
      </c>
      <c r="C35" s="260" t="s">
        <v>146</v>
      </c>
      <c r="D35" s="261"/>
      <c r="E35" s="95">
        <v>1</v>
      </c>
      <c r="F35" s="104"/>
      <c r="G35" s="12"/>
      <c r="H35" s="12"/>
      <c r="I35" s="12"/>
      <c r="J35" s="274" t="s">
        <v>147</v>
      </c>
      <c r="K35" s="275"/>
      <c r="L35" s="276"/>
    </row>
    <row r="36" spans="2:12" ht="22.5" customHeight="1" x14ac:dyDescent="0.2">
      <c r="B36" s="94" t="s">
        <v>148</v>
      </c>
      <c r="C36" s="260" t="s">
        <v>149</v>
      </c>
      <c r="D36" s="261"/>
      <c r="E36" s="96">
        <v>0.9</v>
      </c>
      <c r="F36" s="104"/>
      <c r="G36" s="12"/>
      <c r="H36" s="12"/>
      <c r="I36" s="12"/>
      <c r="J36" s="274" t="s">
        <v>150</v>
      </c>
      <c r="K36" s="275"/>
      <c r="L36" s="276"/>
    </row>
    <row r="37" spans="2:12" ht="22.5" customHeight="1" x14ac:dyDescent="0.2">
      <c r="B37" s="94" t="s">
        <v>151</v>
      </c>
      <c r="C37" s="260" t="s">
        <v>152</v>
      </c>
      <c r="D37" s="261"/>
      <c r="E37" s="96">
        <v>0.8</v>
      </c>
      <c r="F37" s="104"/>
      <c r="G37" s="12"/>
      <c r="H37" s="12"/>
      <c r="I37" s="12"/>
      <c r="J37" s="274" t="s">
        <v>153</v>
      </c>
      <c r="K37" s="275"/>
      <c r="L37" s="276"/>
    </row>
    <row r="38" spans="2:12" ht="14.25" customHeight="1" x14ac:dyDescent="0.2">
      <c r="B38" s="94" t="s">
        <v>154</v>
      </c>
      <c r="C38" s="260" t="s">
        <v>155</v>
      </c>
      <c r="D38" s="261"/>
      <c r="E38" s="96">
        <v>0.7</v>
      </c>
      <c r="F38" s="104"/>
      <c r="G38" s="12"/>
      <c r="H38" s="12"/>
      <c r="I38" s="12"/>
      <c r="J38" s="277"/>
      <c r="K38" s="278"/>
      <c r="L38" s="279"/>
    </row>
    <row r="39" spans="2:12" ht="14.25" customHeight="1" thickBot="1" x14ac:dyDescent="0.25">
      <c r="B39" s="97" t="s">
        <v>156</v>
      </c>
      <c r="C39" s="262" t="s">
        <v>157</v>
      </c>
      <c r="D39" s="263"/>
      <c r="E39" s="98">
        <v>0.5</v>
      </c>
      <c r="F39" s="73"/>
      <c r="G39" s="13"/>
      <c r="H39" s="13"/>
      <c r="I39" s="13"/>
      <c r="J39" s="13"/>
      <c r="K39" s="12"/>
      <c r="L39" s="57"/>
    </row>
    <row r="40" spans="2:12" ht="136.5" customHeight="1" x14ac:dyDescent="0.2">
      <c r="B40" s="258" t="s">
        <v>158</v>
      </c>
      <c r="C40" s="258"/>
      <c r="D40" s="258"/>
      <c r="E40" s="258"/>
      <c r="F40" s="258"/>
      <c r="G40" s="258"/>
      <c r="H40" s="258"/>
      <c r="I40" s="258"/>
      <c r="J40" s="258"/>
      <c r="K40" s="12"/>
      <c r="L40" s="57"/>
    </row>
    <row r="41" spans="2:12" ht="25.5" customHeight="1" x14ac:dyDescent="0.2">
      <c r="B41" s="259"/>
      <c r="C41" s="259"/>
      <c r="D41" s="259"/>
      <c r="E41" s="259"/>
      <c r="F41" s="259"/>
      <c r="G41" s="259"/>
      <c r="H41" s="259"/>
      <c r="I41" s="259"/>
      <c r="J41" s="259"/>
    </row>
    <row r="42" spans="2:12" ht="53.25" customHeight="1" x14ac:dyDescent="0.2">
      <c r="B42" s="252"/>
      <c r="C42" s="253"/>
      <c r="D42" s="253"/>
      <c r="E42" s="253"/>
      <c r="F42" s="253"/>
      <c r="G42" s="253"/>
      <c r="H42" s="253"/>
      <c r="I42" s="253"/>
      <c r="J42" s="253"/>
      <c r="K42" s="253"/>
      <c r="L42" s="253"/>
    </row>
    <row r="43" spans="2:12" ht="12.75" x14ac:dyDescent="0.2">
      <c r="B43" s="1"/>
      <c r="C43" s="1"/>
      <c r="D43" s="1"/>
      <c r="E43" s="78"/>
      <c r="F43" s="78"/>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xKipYQVk+soHuYNCyRztASVDD0/4Vmoq08Aipda619L+ZsHpXQ6QfJa89Y9vfZV3c2Lf9jZEGIEGFzgahcTfSQ==" saltValue="3E44nZx2nNXmJayIRfNvnw=="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57">
    <mergeCell ref="J37:L37"/>
    <mergeCell ref="J38:L38"/>
    <mergeCell ref="J32:L32"/>
    <mergeCell ref="J33:L33"/>
    <mergeCell ref="J34:L34"/>
    <mergeCell ref="J35:L35"/>
    <mergeCell ref="J36:L36"/>
    <mergeCell ref="J27:L27"/>
    <mergeCell ref="J28:L28"/>
    <mergeCell ref="J29:L29"/>
    <mergeCell ref="J30:L30"/>
    <mergeCell ref="J31:L31"/>
    <mergeCell ref="B42:L42"/>
    <mergeCell ref="B23:G24"/>
    <mergeCell ref="H23:H24"/>
    <mergeCell ref="H27:H29"/>
    <mergeCell ref="C26:E26"/>
    <mergeCell ref="B40:J40"/>
    <mergeCell ref="C30:D30"/>
    <mergeCell ref="B41:J41"/>
    <mergeCell ref="C38:D38"/>
    <mergeCell ref="C39:D39"/>
    <mergeCell ref="B32:F32"/>
    <mergeCell ref="B33:B34"/>
    <mergeCell ref="C33:D34"/>
    <mergeCell ref="C35:D35"/>
    <mergeCell ref="C36:D36"/>
    <mergeCell ref="C37:D37"/>
    <mergeCell ref="A1:K1"/>
    <mergeCell ref="A2:K2"/>
    <mergeCell ref="A4:C4"/>
    <mergeCell ref="A5:C5"/>
    <mergeCell ref="A6:C6"/>
    <mergeCell ref="D4:L4"/>
    <mergeCell ref="D5:L5"/>
    <mergeCell ref="D6:L6"/>
    <mergeCell ref="D7:L7"/>
    <mergeCell ref="C31:D31"/>
    <mergeCell ref="A7:C7"/>
    <mergeCell ref="E14:F14"/>
    <mergeCell ref="E15:F15"/>
    <mergeCell ref="E16:F16"/>
    <mergeCell ref="E17:F17"/>
    <mergeCell ref="E10:F10"/>
    <mergeCell ref="E9:F9"/>
    <mergeCell ref="E18:F18"/>
    <mergeCell ref="C27:D27"/>
    <mergeCell ref="C28:D28"/>
    <mergeCell ref="C29:D29"/>
    <mergeCell ref="E22:F22"/>
    <mergeCell ref="E19:F19"/>
    <mergeCell ref="E20:F20"/>
    <mergeCell ref="E11:F11"/>
    <mergeCell ref="E12:F12"/>
    <mergeCell ref="E13:F13"/>
    <mergeCell ref="E21:F21"/>
    <mergeCell ref="F26:G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5"/>
  <sheetViews>
    <sheetView zoomScaleNormal="100" zoomScaleSheetLayoutView="100" workbookViewId="0">
      <selection activeCell="A19" sqref="A19"/>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159</v>
      </c>
    </row>
    <row r="2" spans="1:1" ht="13.5" customHeight="1" x14ac:dyDescent="0.25">
      <c r="A2" s="5"/>
    </row>
    <row r="3" spans="1:1" ht="24.95" customHeight="1" x14ac:dyDescent="0.25">
      <c r="A3" s="5" t="s">
        <v>160</v>
      </c>
    </row>
    <row r="4" spans="1:1" ht="24.95" customHeight="1" x14ac:dyDescent="0.25">
      <c r="A4" s="5" t="s">
        <v>161</v>
      </c>
    </row>
    <row r="5" spans="1:1" ht="30" customHeight="1" x14ac:dyDescent="0.25">
      <c r="A5" s="5" t="s">
        <v>162</v>
      </c>
    </row>
    <row r="6" spans="1:1" ht="24.95" customHeight="1" x14ac:dyDescent="0.25">
      <c r="A6" s="5" t="s">
        <v>163</v>
      </c>
    </row>
    <row r="7" spans="1:1" ht="12" customHeight="1" x14ac:dyDescent="0.25">
      <c r="A7" s="5"/>
    </row>
    <row r="8" spans="1:1" ht="24.95" customHeight="1" x14ac:dyDescent="0.25">
      <c r="A8" s="15" t="s">
        <v>164</v>
      </c>
    </row>
    <row r="9" spans="1:1" ht="15" x14ac:dyDescent="0.25">
      <c r="A9" s="53" t="s">
        <v>165</v>
      </c>
    </row>
    <row r="10" spans="1:1" ht="15" x14ac:dyDescent="0.25">
      <c r="A10" s="53" t="s">
        <v>166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99" t="s">
        <v>167</v>
      </c>
    </row>
    <row r="18" spans="1:1" ht="60" x14ac:dyDescent="0.25">
      <c r="A18" s="100" t="s">
        <v>168</v>
      </c>
    </row>
    <row r="19" spans="1:1" ht="15" x14ac:dyDescent="0.25">
      <c r="A19" s="90"/>
    </row>
    <row r="20" spans="1:1" ht="15" x14ac:dyDescent="0.25">
      <c r="A20" s="90"/>
    </row>
    <row r="21" spans="1:1" ht="15" x14ac:dyDescent="0.25">
      <c r="A21" s="90"/>
    </row>
    <row r="22" spans="1:1" ht="15" x14ac:dyDescent="0.25">
      <c r="A22" s="90"/>
    </row>
    <row r="23" spans="1:1" ht="15" x14ac:dyDescent="0.25">
      <c r="A23" s="90"/>
    </row>
    <row r="24" spans="1:1" ht="15" x14ac:dyDescent="0.25">
      <c r="A24" s="90"/>
    </row>
    <row r="25" spans="1:1" ht="15" x14ac:dyDescent="0.25">
      <c r="A25" s="105" t="s">
        <v>166</v>
      </c>
    </row>
  </sheetData>
  <sheetProtection algorithmName="SHA-512" hashValue="usYYAn+PYIo8VmbPg1WEqegjw+NIJGq84go+qMRngwG7+5sjDIBf+H0zFjZV4uoAKgXlBdGjMK1wLRIGPrmmUw==" saltValue="+aIrw4OfSnn4+amOOPRF1w=="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topLeftCell="A12" zoomScaleNormal="100" zoomScaleSheetLayoutView="100" workbookViewId="0">
      <selection activeCell="B9" sqref="B9:L9"/>
    </sheetView>
  </sheetViews>
  <sheetFormatPr defaultColWidth="9.140625" defaultRowHeight="11.25" x14ac:dyDescent="0.2"/>
  <cols>
    <col min="1" max="1" width="20.85546875" style="2" customWidth="1"/>
    <col min="2" max="2" width="21.7109375" style="2" customWidth="1"/>
    <col min="3"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59" style="11" customWidth="1"/>
    <col min="13" max="16384" width="9.140625" style="2"/>
  </cols>
  <sheetData>
    <row r="1" spans="1:12" s="1" customFormat="1" ht="30" customHeight="1" x14ac:dyDescent="0.2">
      <c r="A1" s="284" t="s">
        <v>169</v>
      </c>
      <c r="B1" s="285"/>
      <c r="C1" s="285"/>
      <c r="D1" s="285"/>
      <c r="E1" s="285"/>
      <c r="F1" s="285"/>
      <c r="G1" s="285"/>
      <c r="H1" s="285"/>
      <c r="I1" s="285"/>
      <c r="J1" s="285"/>
      <c r="K1" s="285"/>
      <c r="L1" s="286"/>
    </row>
    <row r="2" spans="1:12" s="1" customFormat="1" ht="21" customHeight="1" x14ac:dyDescent="0.2">
      <c r="A2" s="287" t="s">
        <v>37</v>
      </c>
      <c r="B2" s="288"/>
      <c r="C2" s="289" t="s">
        <v>170</v>
      </c>
      <c r="D2" s="289"/>
      <c r="E2" s="289"/>
      <c r="F2" s="289"/>
      <c r="G2" s="289"/>
      <c r="H2" s="289"/>
      <c r="I2" s="289"/>
      <c r="J2" s="289"/>
      <c r="K2" s="289"/>
      <c r="L2" s="290"/>
    </row>
    <row r="3" spans="1:12" s="1" customFormat="1" ht="83.25" customHeight="1" x14ac:dyDescent="0.2">
      <c r="A3" s="291" t="s">
        <v>80</v>
      </c>
      <c r="B3" s="292"/>
      <c r="C3" s="293" t="s">
        <v>171</v>
      </c>
      <c r="D3" s="294"/>
      <c r="E3" s="294"/>
      <c r="F3" s="294"/>
      <c r="G3" s="294"/>
      <c r="H3" s="294"/>
      <c r="I3" s="294"/>
      <c r="J3" s="294"/>
      <c r="K3" s="294"/>
      <c r="L3" s="295"/>
    </row>
    <row r="4" spans="1:12" s="1" customFormat="1" ht="81.75" customHeight="1" x14ac:dyDescent="0.2">
      <c r="A4" s="291" t="s">
        <v>41</v>
      </c>
      <c r="B4" s="292"/>
      <c r="C4" s="293" t="s">
        <v>172</v>
      </c>
      <c r="D4" s="294"/>
      <c r="E4" s="294"/>
      <c r="F4" s="294"/>
      <c r="G4" s="294"/>
      <c r="H4" s="294"/>
      <c r="I4" s="294"/>
      <c r="J4" s="294"/>
      <c r="K4" s="294"/>
      <c r="L4" s="295"/>
    </row>
    <row r="5" spans="1:12" customFormat="1" ht="81.75" customHeight="1" x14ac:dyDescent="0.25"/>
    <row r="6" spans="1:12" s="1" customFormat="1" ht="25.5" customHeight="1" x14ac:dyDescent="0.2">
      <c r="A6" s="300" t="s">
        <v>173</v>
      </c>
      <c r="B6" s="301"/>
      <c r="C6" s="301"/>
      <c r="D6" s="301"/>
      <c r="E6" s="301"/>
      <c r="F6" s="301"/>
      <c r="G6" s="301"/>
      <c r="H6" s="301"/>
      <c r="I6" s="301"/>
      <c r="J6" s="301"/>
      <c r="K6" s="301"/>
      <c r="L6" s="302"/>
    </row>
    <row r="7" spans="1:12" s="44" customFormat="1" ht="163.5" customHeight="1" x14ac:dyDescent="0.25">
      <c r="A7" s="45" t="s">
        <v>174</v>
      </c>
      <c r="B7" s="303" t="s">
        <v>175</v>
      </c>
      <c r="C7" s="304"/>
      <c r="D7" s="304"/>
      <c r="E7" s="304"/>
      <c r="F7" s="304"/>
      <c r="G7" s="304"/>
      <c r="H7" s="304"/>
      <c r="I7" s="304"/>
      <c r="J7" s="304"/>
      <c r="K7" s="304"/>
      <c r="L7" s="305"/>
    </row>
    <row r="8" spans="1:12" s="44" customFormat="1" ht="69.75" customHeight="1" x14ac:dyDescent="0.25">
      <c r="A8" s="45" t="s">
        <v>176</v>
      </c>
      <c r="B8" s="296" t="s">
        <v>177</v>
      </c>
      <c r="C8" s="297"/>
      <c r="D8" s="297"/>
      <c r="E8" s="297"/>
      <c r="F8" s="297"/>
      <c r="G8" s="297"/>
      <c r="H8" s="297"/>
      <c r="I8" s="297"/>
      <c r="J8" s="297"/>
      <c r="K8" s="297"/>
      <c r="L8" s="298"/>
    </row>
    <row r="9" spans="1:12" s="44" customFormat="1" ht="98.25" customHeight="1" x14ac:dyDescent="0.25">
      <c r="A9" s="45" t="s">
        <v>178</v>
      </c>
      <c r="B9" s="296" t="s">
        <v>179</v>
      </c>
      <c r="C9" s="297"/>
      <c r="D9" s="297"/>
      <c r="E9" s="297"/>
      <c r="F9" s="297"/>
      <c r="G9" s="297"/>
      <c r="H9" s="297"/>
      <c r="I9" s="297"/>
      <c r="J9" s="297"/>
      <c r="K9" s="297"/>
      <c r="L9" s="298"/>
    </row>
    <row r="10" spans="1:12" s="44" customFormat="1" ht="70.5" customHeight="1" x14ac:dyDescent="0.25">
      <c r="A10" s="45" t="s">
        <v>180</v>
      </c>
      <c r="B10" s="296" t="s">
        <v>181</v>
      </c>
      <c r="C10" s="297"/>
      <c r="D10" s="297"/>
      <c r="E10" s="297"/>
      <c r="F10" s="297"/>
      <c r="G10" s="297"/>
      <c r="H10" s="297"/>
      <c r="I10" s="297"/>
      <c r="J10" s="297"/>
      <c r="K10" s="297"/>
      <c r="L10" s="298"/>
    </row>
    <row r="11" spans="1:12" s="1" customFormat="1" ht="25.5" customHeight="1" x14ac:dyDescent="0.2">
      <c r="A11" s="300" t="s">
        <v>182</v>
      </c>
      <c r="B11" s="301"/>
      <c r="C11" s="301"/>
      <c r="D11" s="301"/>
      <c r="E11" s="301"/>
      <c r="F11" s="301"/>
      <c r="G11" s="301"/>
      <c r="H11" s="301"/>
      <c r="I11" s="301"/>
      <c r="J11" s="301"/>
      <c r="K11" s="301"/>
      <c r="L11" s="302"/>
    </row>
    <row r="12" spans="1:12" s="44" customFormat="1" ht="78" customHeight="1" x14ac:dyDescent="0.25">
      <c r="A12" s="46" t="s">
        <v>183</v>
      </c>
      <c r="B12" s="315" t="s">
        <v>184</v>
      </c>
      <c r="C12" s="316"/>
      <c r="D12" s="316"/>
      <c r="E12" s="316"/>
      <c r="F12" s="316"/>
      <c r="G12" s="316"/>
      <c r="H12" s="316"/>
      <c r="I12" s="316"/>
      <c r="J12" s="316"/>
      <c r="K12" s="316"/>
      <c r="L12" s="317"/>
    </row>
    <row r="13" spans="1:12" s="44" customFormat="1" ht="61.5" customHeight="1" x14ac:dyDescent="0.25">
      <c r="A13" s="46" t="s">
        <v>185</v>
      </c>
      <c r="B13" s="296" t="s">
        <v>186</v>
      </c>
      <c r="C13" s="297"/>
      <c r="D13" s="297"/>
      <c r="E13" s="297"/>
      <c r="F13" s="297"/>
      <c r="G13" s="297"/>
      <c r="H13" s="297"/>
      <c r="I13" s="297"/>
      <c r="J13" s="297"/>
      <c r="K13" s="297"/>
      <c r="L13" s="298"/>
    </row>
    <row r="14" spans="1:12" s="44" customFormat="1" ht="82.5" customHeight="1" x14ac:dyDescent="0.25">
      <c r="A14" s="46" t="s">
        <v>187</v>
      </c>
      <c r="B14" s="299" t="s">
        <v>188</v>
      </c>
      <c r="C14" s="297"/>
      <c r="D14" s="297"/>
      <c r="E14" s="297"/>
      <c r="F14" s="297"/>
      <c r="G14" s="297"/>
      <c r="H14" s="297"/>
      <c r="I14" s="297"/>
      <c r="J14" s="297"/>
      <c r="K14" s="297"/>
      <c r="L14" s="298"/>
    </row>
    <row r="15" spans="1:12" ht="12.75" x14ac:dyDescent="0.2">
      <c r="A15" s="312"/>
      <c r="B15" s="313"/>
      <c r="C15" s="313"/>
      <c r="D15" s="313"/>
      <c r="E15" s="313"/>
      <c r="F15" s="313"/>
      <c r="G15" s="313"/>
      <c r="H15" s="313"/>
      <c r="I15" s="313"/>
      <c r="J15" s="313"/>
      <c r="K15" s="313"/>
      <c r="L15" s="314"/>
    </row>
    <row r="16" spans="1:12" s="44" customFormat="1" ht="137.25" customHeight="1" x14ac:dyDescent="0.25">
      <c r="A16" s="47" t="s">
        <v>189</v>
      </c>
      <c r="B16" s="309" t="s">
        <v>190</v>
      </c>
      <c r="C16" s="310"/>
      <c r="D16" s="310"/>
      <c r="E16" s="310"/>
      <c r="F16" s="310"/>
      <c r="G16" s="310"/>
      <c r="H16" s="310"/>
      <c r="I16" s="310"/>
      <c r="J16" s="310"/>
      <c r="K16" s="310"/>
      <c r="L16" s="311"/>
    </row>
    <row r="17" spans="1:15" s="55" customFormat="1" ht="65.25" customHeight="1" x14ac:dyDescent="0.2">
      <c r="A17" s="54" t="s">
        <v>191</v>
      </c>
      <c r="B17" s="306" t="s">
        <v>192</v>
      </c>
      <c r="C17" s="307"/>
      <c r="D17" s="307"/>
      <c r="E17" s="307"/>
      <c r="F17" s="307"/>
      <c r="G17" s="307"/>
      <c r="H17" s="307"/>
      <c r="I17" s="307"/>
      <c r="J17" s="307"/>
      <c r="K17" s="307"/>
      <c r="L17" s="308"/>
    </row>
    <row r="18" spans="1:15" ht="12.75" x14ac:dyDescent="0.2">
      <c r="A18" s="1"/>
      <c r="B18" s="1"/>
      <c r="C18" s="1"/>
      <c r="D18" s="1"/>
      <c r="E18" s="1"/>
      <c r="F18" s="1"/>
      <c r="G18" s="1"/>
      <c r="H18" s="1"/>
      <c r="I18" s="1"/>
      <c r="J18" s="1"/>
      <c r="K18" s="1"/>
    </row>
    <row r="19" spans="1:15" ht="58.5" customHeight="1" x14ac:dyDescent="0.2">
      <c r="A19" s="280"/>
      <c r="B19" s="280"/>
      <c r="C19" s="280"/>
      <c r="D19" s="280"/>
      <c r="E19" s="280"/>
      <c r="F19" s="280"/>
      <c r="G19" s="280"/>
      <c r="H19" s="280"/>
      <c r="I19" s="280"/>
      <c r="J19" s="280"/>
      <c r="K19" s="280"/>
      <c r="L19" s="280"/>
      <c r="M19" s="82"/>
      <c r="N19" s="82"/>
      <c r="O19" s="82"/>
    </row>
    <row r="20" spans="1:15" ht="15" x14ac:dyDescent="0.2">
      <c r="A20" s="88"/>
      <c r="B20" s="55"/>
      <c r="C20" s="55"/>
      <c r="D20" s="55"/>
      <c r="E20" s="55"/>
      <c r="F20" s="55"/>
      <c r="G20" s="55"/>
      <c r="H20" s="55"/>
      <c r="I20" s="55"/>
      <c r="J20" s="55"/>
      <c r="K20" s="55"/>
      <c r="L20" s="55"/>
      <c r="M20" s="55"/>
      <c r="N20" s="55"/>
      <c r="O20" s="55"/>
    </row>
    <row r="21" spans="1:15" ht="15" x14ac:dyDescent="0.2">
      <c r="A21" s="88"/>
      <c r="B21" s="55"/>
      <c r="C21" s="55"/>
      <c r="D21" s="55"/>
      <c r="E21" s="55"/>
      <c r="F21" s="55"/>
      <c r="G21" s="55"/>
      <c r="H21" s="55"/>
      <c r="I21" s="55"/>
      <c r="J21" s="55"/>
      <c r="K21" s="55"/>
      <c r="L21" s="55"/>
      <c r="M21" s="55"/>
      <c r="N21" s="55"/>
      <c r="O21" s="55"/>
    </row>
    <row r="22" spans="1:15" ht="15" x14ac:dyDescent="0.2">
      <c r="A22" s="88"/>
      <c r="B22" s="55"/>
      <c r="C22" s="55"/>
      <c r="D22" s="55"/>
      <c r="E22" s="55"/>
      <c r="F22" s="55"/>
      <c r="G22" s="55"/>
      <c r="H22" s="55"/>
      <c r="I22" s="55"/>
      <c r="J22" s="55"/>
      <c r="K22" s="55"/>
      <c r="L22" s="55"/>
      <c r="M22" s="55"/>
      <c r="N22" s="55"/>
      <c r="O22" s="55"/>
    </row>
    <row r="23" spans="1:15" ht="15" x14ac:dyDescent="0.2">
      <c r="A23" s="80"/>
      <c r="B23" s="55"/>
      <c r="C23" s="55"/>
      <c r="D23" s="55"/>
      <c r="E23" s="55"/>
      <c r="F23" s="55"/>
      <c r="G23" s="55"/>
      <c r="H23" s="55"/>
      <c r="I23" s="55"/>
      <c r="J23" s="55"/>
      <c r="K23" s="55"/>
      <c r="L23" s="55"/>
      <c r="M23" s="55"/>
      <c r="N23" s="55"/>
      <c r="O23" s="55"/>
    </row>
    <row r="24" spans="1:15" ht="51" customHeight="1" x14ac:dyDescent="0.2">
      <c r="A24" s="281"/>
      <c r="B24" s="281"/>
      <c r="C24" s="281"/>
      <c r="D24" s="281"/>
      <c r="E24" s="281"/>
      <c r="F24" s="281"/>
      <c r="G24" s="281"/>
      <c r="H24" s="281"/>
      <c r="I24" s="281"/>
      <c r="J24" s="281"/>
      <c r="K24" s="281"/>
      <c r="L24" s="281"/>
      <c r="M24" s="55"/>
      <c r="N24" s="55"/>
      <c r="O24" s="55"/>
    </row>
    <row r="25" spans="1:15" ht="15" x14ac:dyDescent="0.2">
      <c r="A25" s="88"/>
      <c r="B25" s="55"/>
      <c r="C25" s="55"/>
      <c r="D25" s="55"/>
      <c r="E25" s="55"/>
      <c r="F25" s="55"/>
      <c r="G25" s="55"/>
      <c r="H25" s="55"/>
      <c r="I25" s="55"/>
      <c r="J25" s="55"/>
      <c r="K25" s="55"/>
      <c r="L25" s="55"/>
      <c r="M25" s="55"/>
      <c r="N25" s="55"/>
      <c r="O25" s="55"/>
    </row>
    <row r="26" spans="1:15" ht="15" x14ac:dyDescent="0.2">
      <c r="A26" s="88"/>
      <c r="B26" s="55"/>
      <c r="C26" s="55"/>
      <c r="D26" s="55"/>
      <c r="E26" s="55"/>
      <c r="F26" s="55"/>
      <c r="G26" s="55"/>
      <c r="H26" s="55"/>
      <c r="I26" s="55"/>
      <c r="J26" s="55"/>
      <c r="K26" s="55"/>
      <c r="L26" s="55"/>
      <c r="M26" s="55"/>
      <c r="N26" s="55"/>
      <c r="O26" s="55"/>
    </row>
    <row r="27" spans="1:15" ht="15" x14ac:dyDescent="0.25">
      <c r="A27" s="89"/>
      <c r="B27"/>
      <c r="C27"/>
      <c r="D27"/>
      <c r="E27"/>
      <c r="F27"/>
      <c r="G27"/>
      <c r="H27"/>
      <c r="I27"/>
      <c r="J27"/>
      <c r="K27"/>
      <c r="L27"/>
      <c r="M27"/>
      <c r="N27"/>
      <c r="O27"/>
    </row>
    <row r="28" spans="1:15" ht="15" x14ac:dyDescent="0.25">
      <c r="A28" s="282"/>
      <c r="B28" s="283"/>
      <c r="C28" s="283"/>
      <c r="D28" s="283"/>
      <c r="E28" s="283"/>
      <c r="F28" s="283"/>
      <c r="G28" s="283"/>
      <c r="H28" s="283"/>
      <c r="I28" s="283"/>
      <c r="J28" s="283"/>
      <c r="K28" s="283"/>
      <c r="L28" s="283"/>
      <c r="M28" s="283"/>
      <c r="N28" s="283"/>
      <c r="O28" s="283"/>
    </row>
  </sheetData>
  <sheetProtection algorithmName="SHA-512" hashValue="LZvp9KyLmSSFsdTsLjDnZf8NNdR20ULNp8wT32ZkYAwLMQXWddIjpB3ALTyoFEwwgS1s/ZBqlusfmGUM2i8u4Q==" saltValue="qlGlBWIiu6RMM+XTjsXI2g==" spinCount="100000" sheet="1" formatCells="0" formatColumns="0" formatRows="0"/>
  <protectedRanges>
    <protectedRange sqref="K1" name="Intervallo5"/>
    <protectedRange sqref="A2:K5 A13:K14 A8:K8 A16:K16 A10:K10 A9 A7 A12" name="Intervallo1"/>
    <protectedRange sqref="L2:L3" name="Intervallo1_1"/>
    <protectedRange sqref="A17:K17" name="Intervallo1_2"/>
    <protectedRange sqref="B9:K9" name="Intervallo1_3"/>
    <protectedRange sqref="B12:K12" name="Intervallo1_5"/>
    <protectedRange sqref="B7:K7" name="Intervallo1_6"/>
  </protectedRanges>
  <mergeCells count="22">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EP_RESP</vt:lpstr>
      <vt:lpstr>Scheda Ass,Mon,Sint Obiettivi</vt:lpstr>
      <vt:lpstr>Scheda comportamenti EP_ resp</vt:lpstr>
      <vt:lpstr>RELAZIONE DI SINTESI</vt:lpstr>
      <vt:lpstr>Istruzioni Compilazione</vt:lpstr>
      <vt:lpstr>'Istruzioni Compilazione'!Area_stampa</vt:lpstr>
      <vt:lpstr>'Obiettivi EP_RESP'!Area_stampa</vt:lpstr>
      <vt:lpstr>'Scheda Ass,Mon,Sint Obiettivi'!Area_stampa</vt:lpstr>
      <vt:lpstr>'Scheda comportamenti EP_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LIDIA MARRAGONY</cp:lastModifiedBy>
  <cp:revision/>
  <cp:lastPrinted>2026-03-11T12:51:29Z</cp:lastPrinted>
  <dcterms:created xsi:type="dcterms:W3CDTF">2014-11-14T17:12:20Z</dcterms:created>
  <dcterms:modified xsi:type="dcterms:W3CDTF">2026-03-31T09:05:37Z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