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esktop\"/>
    </mc:Choice>
  </mc:AlternateContent>
  <bookViews>
    <workbookView xWindow="0" yWindow="0" windowWidth="28800" windowHeight="12300" tabRatio="500"/>
  </bookViews>
  <sheets>
    <sheet name="All A_Comport B" sheetId="3" r:id="rId1"/>
  </sheets>
  <definedNames>
    <definedName name="_xlnm.Print_Area" localSheetId="0">'All A_Comport B'!$A$1:$O$27</definedName>
    <definedName name="_xlnm.Print_Titles" localSheetId="0">'All A_Comport B'!$10:$12</definedName>
  </definedNames>
  <calcPr calcId="162913" concurrentCalc="0"/>
</workbook>
</file>

<file path=xl/calcChain.xml><?xml version="1.0" encoding="utf-8"?>
<calcChain xmlns="http://schemas.openxmlformats.org/spreadsheetml/2006/main">
  <c r="H26" i="3" l="1"/>
  <c r="F13" i="3"/>
  <c r="J13" i="3"/>
  <c r="F14" i="3"/>
  <c r="J14" i="3"/>
  <c r="F15" i="3"/>
  <c r="J15" i="3"/>
  <c r="F16" i="3"/>
  <c r="J16" i="3"/>
  <c r="F17" i="3"/>
  <c r="J17" i="3"/>
  <c r="F18" i="3"/>
  <c r="J18" i="3"/>
  <c r="F19" i="3"/>
  <c r="J19" i="3"/>
  <c r="J20" i="3"/>
  <c r="F21" i="3"/>
  <c r="J21" i="3"/>
  <c r="F22" i="3"/>
  <c r="J22" i="3"/>
  <c r="F23" i="3"/>
  <c r="J23" i="3"/>
  <c r="F24" i="3"/>
  <c r="J24" i="3"/>
  <c r="F25" i="3"/>
  <c r="J25" i="3"/>
  <c r="J26" i="3"/>
  <c r="I26" i="3"/>
  <c r="F26" i="3"/>
  <c r="E26" i="3"/>
  <c r="B26" i="3"/>
</calcChain>
</file>

<file path=xl/sharedStrings.xml><?xml version="1.0" encoding="utf-8"?>
<sst xmlns="http://schemas.openxmlformats.org/spreadsheetml/2006/main" count="57" uniqueCount="56">
  <si>
    <t>L'apporto dato alle attività svolte nella struttura di servizio risulta valutabile tenuto conto della effettiva presenza in servizio?</t>
    <phoneticPr fontId="3" type="noConversion"/>
  </si>
  <si>
    <r>
      <t xml:space="preserve">Commento 
</t>
    </r>
    <r>
      <rPr>
        <b/>
        <u/>
        <sz val="8"/>
        <rFont val="Verdana"/>
        <family val="2"/>
      </rPr>
      <t xml:space="preserve">Autovalutazione: </t>
    </r>
    <r>
      <rPr>
        <b/>
        <sz val="8"/>
        <rFont val="Verdana"/>
        <family val="2"/>
      </rPr>
      <t>motivazione per giustificare il valore 4</t>
    </r>
    <r>
      <rPr>
        <b/>
        <sz val="8"/>
        <rFont val="Verdana"/>
        <family val="2"/>
      </rPr>
      <t xml:space="preserve">
</t>
    </r>
    <r>
      <rPr>
        <b/>
        <u/>
        <sz val="8"/>
        <rFont val="Verdana"/>
        <family val="2"/>
      </rPr>
      <t>Valore "non soddisfacente"</t>
    </r>
    <r>
      <rPr>
        <b/>
        <sz val="8"/>
        <rFont val="Verdana"/>
        <family val="2"/>
      </rPr>
      <t xml:space="preserve">: riportare la motivazione da parte del valutatore 
</t>
    </r>
    <r>
      <rPr>
        <b/>
        <u/>
        <sz val="8"/>
        <rFont val="Verdana"/>
        <family val="2"/>
      </rPr>
      <t>Indicatore non è riferibile al valutato:</t>
    </r>
    <r>
      <rPr>
        <b/>
        <sz val="8"/>
        <rFont val="Verdana"/>
        <family val="2"/>
      </rPr>
      <t xml:space="preserve"> riportare la motivazione da parte del valutatore</t>
    </r>
    <phoneticPr fontId="3" type="noConversion"/>
  </si>
  <si>
    <t>Rispetta i tempi indicati dal proprio superiore gerarchico della struttura</t>
    <phoneticPr fontId="3" type="noConversion"/>
  </si>
  <si>
    <t xml:space="preserve">Apporto alle attività della struttura di servizio  </t>
    <phoneticPr fontId="3" type="noConversion"/>
  </si>
  <si>
    <t>Comportamenti</t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</si>
  <si>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</si>
  <si>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</si>
  <si>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</si>
  <si>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</si>
  <si>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</si>
  <si>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</si>
  <si>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Autovalutazione</t>
  </si>
  <si>
    <t>Valutazione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</si>
  <si>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</si>
  <si>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</si>
  <si>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</si>
  <si>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</si>
  <si>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</si>
  <si>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</si>
  <si>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</si>
  <si>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</si>
  <si>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</si>
  <si>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</si>
  <si>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</si>
  <si>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</si>
  <si>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</si>
  <si>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</si>
  <si>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</si>
  <si>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</si>
  <si>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</si>
  <si>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</si>
  <si>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PROPENSIONE ALL'INDIVIDUAZIONE DI CRITICITA'</t>
    <phoneticPr fontId="3" type="noConversion"/>
  </si>
  <si>
    <t>Attenzione alle criticità attuali</t>
    <phoneticPr fontId="3" type="noConversion"/>
  </si>
  <si>
    <t>Collaborazione con i colleghi dell'unità di appartenenza</t>
  </si>
  <si>
    <t>Data:</t>
  </si>
  <si>
    <t>Soggetto valutatore</t>
  </si>
  <si>
    <t>Interagisce in modo collaborativo con i colleghi  nell’ambito dell’unità organizzativa di appartenenza</t>
  </si>
  <si>
    <t>ORIENTAMENTO AL CLIENTE</t>
  </si>
  <si>
    <t>Attenzione agli utenti interni</t>
  </si>
  <si>
    <t>Mostra attenzione alle esigenze degli utenti interni</t>
  </si>
  <si>
    <t>Attenzione agli utenti esterni</t>
  </si>
  <si>
    <t>Mostra attenzione alle esigenze degli utenti esterni</t>
  </si>
  <si>
    <t>Attenzione alla semplificazione</t>
  </si>
  <si>
    <t>Promuove la comunicazione all’utente finalizzata alla semplificazione dell’accesso e degli adempimenti</t>
  </si>
  <si>
    <t>Attenzione alla qualità del servizio offerto</t>
  </si>
  <si>
    <t xml:space="preserve">VALUTAZIONE DEI PERSONALE DI CATEGORIA B
SCHEDA PER LA VALUTAZIONE DEI COMPORTAMENTI 
</t>
    <phoneticPr fontId="3" type="noConversion"/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</si>
  <si>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</si>
  <si>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>Mostra un comportamento attento alla qualità del servizio offerto</t>
    <phoneticPr fontId="3" type="noConversion"/>
  </si>
  <si>
    <t>Capacità di utilizzo dei sistemi informatici</t>
  </si>
  <si>
    <t>Non soddisfacente</t>
  </si>
  <si>
    <t>Raramente</t>
  </si>
  <si>
    <t>Sistematicamente</t>
  </si>
  <si>
    <t>LEGENDA PUNTEGGI</t>
  </si>
  <si>
    <t>PESO</t>
  </si>
  <si>
    <t>Individua problemi pratici e li comunica e/o risolve con tempestività</t>
  </si>
  <si>
    <t xml:space="preserve">Nome Valutato: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</si>
</sst>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4" fillId="3" borderId="19" xfId="0" applyFont="1" applyFill="1" applyBorder="1" applyAlignment="1" applyProtection="1">
      <alignment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0" fillId="3" borderId="39" xfId="0" applyFill="1" applyBorder="1" applyAlignment="1" applyProtection="1">
      <alignment vertical="center" wrapText="1"/>
    </xf>
    <xf numFmtId="0" fontId="0" fillId="3" borderId="20" xfId="0" applyFill="1" applyBorder="1" applyAlignment="1" applyProtection="1">
      <alignment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9" fontId="3" fillId="0" borderId="5" xfId="0" applyNumberFormat="1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9" fontId="3" fillId="0" borderId="8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</xf>
    <xf numFmtId="9" fontId="3" fillId="0" borderId="22" xfId="0" applyNumberFormat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9" fontId="3" fillId="0" borderId="24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9" fontId="3" fillId="0" borderId="25" xfId="0" applyNumberFormat="1" applyFont="1" applyBorder="1" applyAlignment="1" applyProtection="1">
      <alignment horizontal="center" vertical="center" wrapText="1"/>
    </xf>
    <xf numFmtId="9" fontId="3" fillId="0" borderId="13" xfId="0" applyNumberFormat="1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9" fontId="5" fillId="2" borderId="16" xfId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9" fontId="3" fillId="2" borderId="16" xfId="1" applyFont="1" applyFill="1" applyBorder="1" applyAlignment="1" applyProtection="1">
      <alignment horizontal="center" vertical="center" wrapText="1"/>
    </xf>
    <xf numFmtId="9" fontId="3" fillId="2" borderId="16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9" fontId="3" fillId="2" borderId="18" xfId="1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vertical="center" wrapText="1"/>
    </xf>
    <xf numFmtId="0" fontId="0" fillId="5" borderId="28" xfId="0" applyFill="1" applyBorder="1" applyAlignment="1" applyProtection="1">
      <alignment horizontal="center" vertical="center" wrapText="1"/>
    </xf>
    <xf numFmtId="0" fontId="0" fillId="2" borderId="47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8" xfId="0" applyFill="1" applyBorder="1" applyAlignment="1" applyProtection="1">
      <alignment vertical="center" wrapText="1"/>
    </xf>
    <xf numFmtId="0" fontId="0" fillId="2" borderId="3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9" fontId="3" fillId="0" borderId="4" xfId="0" applyNumberFormat="1" applyFont="1" applyBorder="1" applyAlignment="1" applyProtection="1">
      <alignment horizontal="center" vertical="center" wrapText="1"/>
      <protection locked="0"/>
    </xf>
    <xf numFmtId="9" fontId="3" fillId="0" borderId="7" xfId="0" applyNumberFormat="1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24" xfId="0" applyNumberFormat="1" applyFont="1" applyBorder="1" applyAlignment="1" applyProtection="1">
      <alignment horizontal="center" vertical="center" wrapText="1"/>
      <protection locked="0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12" xfId="0" applyNumberFormat="1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14" xfId="0" applyNumberFormat="1" applyFont="1" applyBorder="1" applyAlignment="1" applyProtection="1">
      <alignment horizontal="center" vertical="center" wrapText="1"/>
    </xf>
    <xf numFmtId="2" fontId="3" fillId="0" borderId="24" xfId="0" applyNumberFormat="1" applyFont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3" borderId="39" xfId="0" applyFont="1" applyFill="1" applyBorder="1" applyAlignment="1" applyProtection="1">
      <alignment vertical="center" wrapText="1"/>
      <protection locked="0"/>
    </xf>
    <xf numFmtId="0" fontId="4" fillId="3" borderId="20" xfId="0" applyFont="1" applyFill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28" xfId="0" applyFont="1" applyFill="1" applyBorder="1" applyAlignment="1" applyProtection="1">
      <alignment horizontal="center" vertical="center" textRotation="90" wrapText="1"/>
    </xf>
    <xf numFmtId="0" fontId="4" fillId="3" borderId="29" xfId="0" applyFont="1" applyFill="1" applyBorder="1" applyAlignment="1" applyProtection="1">
      <alignment vertical="center" wrapText="1"/>
    </xf>
    <xf numFmtId="0" fontId="4" fillId="3" borderId="40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textRotation="90" wrapText="1"/>
    </xf>
    <xf numFmtId="0" fontId="5" fillId="2" borderId="27" xfId="0" applyFont="1" applyFill="1" applyBorder="1" applyAlignment="1" applyProtection="1">
      <alignment horizontal="center" vertical="center" textRotation="90" wrapText="1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4" borderId="48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41" xfId="0" applyFont="1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0" fontId="0" fillId="0" borderId="11" xfId="0" applyBorder="1" applyProtection="1"/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textRotation="90" wrapText="1"/>
    </xf>
    <xf numFmtId="0" fontId="0" fillId="0" borderId="27" xfId="0" applyBorder="1" applyAlignment="1" applyProtection="1">
      <alignment horizontal="center" vertical="center" textRotation="90" wrapText="1"/>
    </xf>
    <xf numFmtId="0" fontId="3" fillId="0" borderId="42" xfId="0" applyFont="1" applyBorder="1" applyAlignment="1" applyProtection="1">
      <alignment vertical="center" wrapText="1"/>
    </xf>
    <xf numFmtId="9" fontId="3" fillId="0" borderId="4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view="pageBreakPreview" topLeftCell="A2" zoomScaleNormal="100" zoomScalePageLayoutView="60" workbookViewId="0">
      <selection activeCell="K13" sqref="K13:O13"/>
    </sheetView>
  </sheetViews>
  <sheetFormatPr defaultRowHeight="12.75" x14ac:dyDescent="0.2"/>
  <cols>
    <col min="1" max="1" width="21.42578125" style="12" customWidth="1"/>
    <col min="2" max="2" width="6.140625" style="57" customWidth="1"/>
    <col min="3" max="3" width="17.7109375" style="12" customWidth="1"/>
    <col min="4" max="4" width="29.140625" style="12" customWidth="1"/>
    <col min="5" max="5" width="6" style="57" customWidth="1"/>
    <col min="6" max="6" width="7.28515625" style="57" customWidth="1"/>
    <col min="7" max="7" width="1.85546875" style="57" customWidth="1"/>
    <col min="8" max="8" width="16.85546875" style="57" customWidth="1"/>
    <col min="9" max="9" width="13.28515625" style="57" customWidth="1"/>
    <col min="10" max="10" width="16" style="12" customWidth="1"/>
    <col min="11" max="12" width="9.140625" style="12"/>
    <col min="13" max="13" width="22.7109375" style="12" customWidth="1"/>
    <col min="14" max="14" width="0.7109375" style="12" hidden="1" customWidth="1"/>
    <col min="15" max="15" width="3.28515625" style="12" customWidth="1"/>
    <col min="16" max="16384" width="9.140625" style="12"/>
  </cols>
  <sheetData>
    <row r="1" spans="1:21" ht="63.75" customHeight="1" x14ac:dyDescent="0.2">
      <c r="A1" s="68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21" s="1" customFormat="1" ht="21" customHeight="1" x14ac:dyDescent="0.2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21" s="1" customFormat="1" ht="24" customHeight="1" x14ac:dyDescent="0.2">
      <c r="A3" s="71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21" s="1" customFormat="1" ht="33" customHeight="1" x14ac:dyDescent="0.2">
      <c r="A4" s="74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21" ht="25.5" x14ac:dyDescent="0.2">
      <c r="A5" s="13" t="s">
        <v>52</v>
      </c>
      <c r="B5" s="14">
        <v>0</v>
      </c>
      <c r="C5" s="15" t="s">
        <v>49</v>
      </c>
      <c r="D5" s="81" t="s">
        <v>46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21" ht="18.75" customHeight="1" x14ac:dyDescent="0.2">
      <c r="A6" s="13"/>
      <c r="B6" s="14">
        <v>1</v>
      </c>
      <c r="C6" s="15" t="s">
        <v>50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21" ht="22.5" customHeight="1" x14ac:dyDescent="0.2">
      <c r="A7" s="13"/>
      <c r="B7" s="14">
        <v>2</v>
      </c>
      <c r="C7" s="15" t="s">
        <v>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</row>
    <row r="8" spans="1:21" ht="27.75" customHeight="1" x14ac:dyDescent="0.2">
      <c r="A8" s="13"/>
      <c r="B8" s="14">
        <v>3</v>
      </c>
      <c r="C8" s="15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</row>
    <row r="9" spans="1:21" ht="21.75" customHeight="1" x14ac:dyDescent="0.2">
      <c r="A9" s="18"/>
      <c r="B9" s="14">
        <v>4</v>
      </c>
      <c r="C9" s="15" t="s">
        <v>51</v>
      </c>
      <c r="D9" s="19"/>
      <c r="E9" s="20"/>
      <c r="F9" s="20"/>
      <c r="G9" s="20"/>
      <c r="H9" s="20"/>
      <c r="I9" s="19"/>
      <c r="J9" s="19"/>
      <c r="K9" s="19"/>
      <c r="L9" s="19"/>
      <c r="M9" s="19"/>
      <c r="N9" s="21"/>
      <c r="O9" s="21"/>
    </row>
    <row r="10" spans="1:21" ht="139.5" customHeight="1" x14ac:dyDescent="0.2">
      <c r="A10" s="77" t="s">
        <v>4</v>
      </c>
      <c r="B10" s="79" t="s">
        <v>53</v>
      </c>
      <c r="C10" s="77" t="s">
        <v>5</v>
      </c>
      <c r="D10" s="77" t="s">
        <v>6</v>
      </c>
      <c r="E10" s="83" t="s">
        <v>7</v>
      </c>
      <c r="F10" s="83" t="s">
        <v>8</v>
      </c>
      <c r="G10" s="94"/>
      <c r="H10" s="22" t="s">
        <v>11</v>
      </c>
      <c r="I10" s="22" t="s">
        <v>12</v>
      </c>
      <c r="J10" s="22" t="s">
        <v>13</v>
      </c>
      <c r="K10" s="88" t="s">
        <v>1</v>
      </c>
      <c r="L10" s="89"/>
      <c r="M10" s="89"/>
      <c r="N10" s="89"/>
      <c r="O10" s="90"/>
      <c r="P10" s="87"/>
      <c r="Q10" s="86"/>
      <c r="R10" s="86"/>
      <c r="S10" s="86"/>
      <c r="T10" s="85"/>
      <c r="U10" s="85"/>
    </row>
    <row r="11" spans="1:21" ht="18" customHeight="1" x14ac:dyDescent="0.2">
      <c r="A11" s="77"/>
      <c r="B11" s="79"/>
      <c r="C11" s="77"/>
      <c r="D11" s="77"/>
      <c r="E11" s="83"/>
      <c r="F11" s="107"/>
      <c r="G11" s="95"/>
      <c r="H11" s="22" t="s">
        <v>14</v>
      </c>
      <c r="I11" s="22" t="s">
        <v>14</v>
      </c>
      <c r="J11" s="22" t="s">
        <v>15</v>
      </c>
      <c r="K11" s="88"/>
      <c r="L11" s="89"/>
      <c r="M11" s="89"/>
      <c r="N11" s="89"/>
      <c r="O11" s="90"/>
      <c r="P11" s="87"/>
      <c r="Q11" s="86"/>
      <c r="R11" s="86"/>
      <c r="S11" s="86"/>
      <c r="T11" s="85"/>
      <c r="U11" s="85"/>
    </row>
    <row r="12" spans="1:21" ht="13.5" thickBot="1" x14ac:dyDescent="0.25">
      <c r="A12" s="78"/>
      <c r="B12" s="80"/>
      <c r="C12" s="78"/>
      <c r="D12" s="78"/>
      <c r="E12" s="84"/>
      <c r="F12" s="108"/>
      <c r="G12" s="95"/>
      <c r="H12" s="23"/>
      <c r="I12" s="23"/>
      <c r="J12" s="22"/>
      <c r="K12" s="91"/>
      <c r="L12" s="92"/>
      <c r="M12" s="92"/>
      <c r="N12" s="92"/>
      <c r="O12" s="93"/>
      <c r="P12" s="87"/>
      <c r="Q12" s="86"/>
      <c r="R12" s="86"/>
      <c r="S12" s="86"/>
      <c r="T12" s="85"/>
      <c r="U12" s="85"/>
    </row>
    <row r="13" spans="1:21" ht="99" customHeight="1" x14ac:dyDescent="0.2">
      <c r="A13" s="101" t="s">
        <v>16</v>
      </c>
      <c r="B13" s="103">
        <v>0.05</v>
      </c>
      <c r="C13" s="24" t="s">
        <v>17</v>
      </c>
      <c r="D13" s="25" t="s">
        <v>18</v>
      </c>
      <c r="E13" s="58">
        <v>0.7</v>
      </c>
      <c r="F13" s="26">
        <f>+IF((OR(E13=0,E14=0)),E13/SUM(E13:E14),E13)</f>
        <v>0.7</v>
      </c>
      <c r="G13" s="27"/>
      <c r="H13" s="2"/>
      <c r="I13" s="3"/>
      <c r="J13" s="62">
        <f>I13*F13*$B$13</f>
        <v>0</v>
      </c>
      <c r="K13" s="97"/>
      <c r="L13" s="98"/>
      <c r="M13" s="98"/>
      <c r="N13" s="98"/>
      <c r="O13" s="99"/>
      <c r="P13" s="100"/>
      <c r="Q13" s="96"/>
      <c r="R13" s="96"/>
      <c r="S13" s="96"/>
      <c r="T13" s="85"/>
      <c r="U13" s="85"/>
    </row>
    <row r="14" spans="1:21" ht="74.25" thickBot="1" x14ac:dyDescent="0.25">
      <c r="A14" s="102"/>
      <c r="B14" s="104"/>
      <c r="C14" s="28" t="s">
        <v>19</v>
      </c>
      <c r="D14" s="29" t="s">
        <v>21</v>
      </c>
      <c r="E14" s="59">
        <v>0.3</v>
      </c>
      <c r="F14" s="30">
        <f>+IF((OR(E13=0,E14=0)),E14/SUM(E13:E14),E14)</f>
        <v>0.3</v>
      </c>
      <c r="G14" s="27"/>
      <c r="H14" s="4"/>
      <c r="I14" s="5"/>
      <c r="J14" s="64">
        <f>I14*F14*$B$13</f>
        <v>0</v>
      </c>
      <c r="K14" s="105"/>
      <c r="L14" s="105"/>
      <c r="M14" s="105"/>
      <c r="N14" s="105"/>
      <c r="O14" s="106"/>
      <c r="P14" s="100"/>
      <c r="Q14" s="96"/>
      <c r="R14" s="96"/>
      <c r="S14" s="96"/>
      <c r="T14" s="85"/>
      <c r="U14" s="85"/>
    </row>
    <row r="15" spans="1:21" ht="63.75" customHeight="1" x14ac:dyDescent="0.2">
      <c r="A15" s="101" t="s">
        <v>22</v>
      </c>
      <c r="B15" s="110">
        <v>0.05</v>
      </c>
      <c r="C15" s="25" t="s">
        <v>23</v>
      </c>
      <c r="D15" s="25" t="s">
        <v>24</v>
      </c>
      <c r="E15" s="58">
        <v>0.8</v>
      </c>
      <c r="F15" s="26">
        <f>+IF((OR(E15=0,E16=0)),E15/SUM(E15:E16),E15)</f>
        <v>0.8</v>
      </c>
      <c r="G15" s="27"/>
      <c r="H15" s="2"/>
      <c r="I15" s="3"/>
      <c r="J15" s="62">
        <f>I15*F15*$B$15</f>
        <v>0</v>
      </c>
      <c r="K15" s="98"/>
      <c r="L15" s="98"/>
      <c r="M15" s="98"/>
      <c r="N15" s="98"/>
      <c r="O15" s="99"/>
      <c r="P15" s="100"/>
      <c r="Q15" s="96"/>
      <c r="R15" s="96"/>
      <c r="S15" s="96"/>
      <c r="T15" s="85"/>
      <c r="U15" s="85"/>
    </row>
    <row r="16" spans="1:21" ht="43.5" customHeight="1" thickBot="1" x14ac:dyDescent="0.25">
      <c r="A16" s="109"/>
      <c r="B16" s="111"/>
      <c r="C16" s="29" t="s">
        <v>48</v>
      </c>
      <c r="D16" s="29" t="s">
        <v>25</v>
      </c>
      <c r="E16" s="59">
        <v>0.2</v>
      </c>
      <c r="F16" s="30">
        <f>+IF((OR(E15=0,E16=0)),E16/SUM(E15:E16),E16)</f>
        <v>0.2</v>
      </c>
      <c r="G16" s="27"/>
      <c r="H16" s="6"/>
      <c r="I16" s="7"/>
      <c r="J16" s="63">
        <f>I16*F16*$B$15</f>
        <v>0</v>
      </c>
      <c r="K16" s="105"/>
      <c r="L16" s="105"/>
      <c r="M16" s="105"/>
      <c r="N16" s="105"/>
      <c r="O16" s="106"/>
      <c r="P16" s="100"/>
      <c r="Q16" s="96"/>
      <c r="R16" s="96"/>
      <c r="S16" s="96"/>
      <c r="T16" s="85"/>
      <c r="U16" s="85"/>
    </row>
    <row r="17" spans="1:21" ht="53.25" customHeight="1" x14ac:dyDescent="0.2">
      <c r="A17" s="101" t="s">
        <v>26</v>
      </c>
      <c r="B17" s="110">
        <v>0.6</v>
      </c>
      <c r="C17" s="25" t="s">
        <v>27</v>
      </c>
      <c r="D17" s="25" t="s">
        <v>2</v>
      </c>
      <c r="E17" s="58">
        <v>0.25</v>
      </c>
      <c r="F17" s="26">
        <f>+IF((OR(E17=0,E18=0,E19=0)),E17/SUM(E17:E19),E17)</f>
        <v>0.25</v>
      </c>
      <c r="G17" s="27"/>
      <c r="H17" s="2"/>
      <c r="I17" s="3"/>
      <c r="J17" s="62">
        <f>I17*F17*$B$17</f>
        <v>0</v>
      </c>
      <c r="K17" s="98"/>
      <c r="L17" s="98"/>
      <c r="M17" s="98"/>
      <c r="N17" s="98"/>
      <c r="O17" s="99"/>
      <c r="P17" s="100"/>
      <c r="Q17" s="96"/>
      <c r="R17" s="96"/>
      <c r="S17" s="96"/>
      <c r="T17" s="85"/>
      <c r="U17" s="85"/>
    </row>
    <row r="18" spans="1:21" ht="33.75" customHeight="1" x14ac:dyDescent="0.2">
      <c r="A18" s="109"/>
      <c r="B18" s="111"/>
      <c r="C18" s="29" t="s">
        <v>28</v>
      </c>
      <c r="D18" s="29" t="s">
        <v>29</v>
      </c>
      <c r="E18" s="59">
        <v>0.25</v>
      </c>
      <c r="F18" s="30">
        <f>+IF((OR(E17=0,E18=0,E19=0)),E18/SUM(E17:E19),E18)</f>
        <v>0.25</v>
      </c>
      <c r="G18" s="27"/>
      <c r="H18" s="6"/>
      <c r="I18" s="7"/>
      <c r="J18" s="65">
        <f>I18*F18*$B$17</f>
        <v>0</v>
      </c>
      <c r="K18" s="105"/>
      <c r="L18" s="105"/>
      <c r="M18" s="105"/>
      <c r="N18" s="105"/>
      <c r="O18" s="106"/>
      <c r="P18" s="100"/>
      <c r="Q18" s="96"/>
      <c r="R18" s="96"/>
      <c r="S18" s="96"/>
      <c r="T18" s="85"/>
      <c r="U18" s="85"/>
    </row>
    <row r="19" spans="1:21" ht="60" customHeight="1" thickBot="1" x14ac:dyDescent="0.25">
      <c r="A19" s="112"/>
      <c r="B19" s="113"/>
      <c r="C19" s="31" t="s">
        <v>3</v>
      </c>
      <c r="D19" s="31" t="s">
        <v>0</v>
      </c>
      <c r="E19" s="60">
        <v>0.5</v>
      </c>
      <c r="F19" s="32">
        <f>+IF((OR(E18=0,E19=0,E17=0)),E19/SUM(E17:E19),E19)</f>
        <v>0.5</v>
      </c>
      <c r="G19" s="27"/>
      <c r="H19" s="8"/>
      <c r="I19" s="9"/>
      <c r="J19" s="66">
        <f>I19*F19*$B$17</f>
        <v>0</v>
      </c>
      <c r="K19" s="114"/>
      <c r="L19" s="114"/>
      <c r="M19" s="114"/>
      <c r="N19" s="114"/>
      <c r="O19" s="115"/>
      <c r="P19" s="100"/>
      <c r="Q19" s="96"/>
      <c r="R19" s="96"/>
      <c r="S19" s="96"/>
      <c r="T19" s="85"/>
      <c r="U19" s="85"/>
    </row>
    <row r="20" spans="1:21" ht="67.5" customHeight="1" thickBot="1" x14ac:dyDescent="0.25">
      <c r="A20" s="33" t="s">
        <v>30</v>
      </c>
      <c r="B20" s="34">
        <v>0.1</v>
      </c>
      <c r="C20" s="35" t="s">
        <v>33</v>
      </c>
      <c r="D20" s="35" t="s">
        <v>36</v>
      </c>
      <c r="E20" s="61">
        <v>1</v>
      </c>
      <c r="F20" s="36">
        <v>1</v>
      </c>
      <c r="G20" s="27"/>
      <c r="H20" s="10"/>
      <c r="I20" s="11"/>
      <c r="J20" s="67">
        <f>I20*F20*B20</f>
        <v>0</v>
      </c>
      <c r="K20" s="116"/>
      <c r="L20" s="116"/>
      <c r="M20" s="116"/>
      <c r="N20" s="116"/>
      <c r="O20" s="117"/>
      <c r="P20" s="100"/>
      <c r="Q20" s="96"/>
      <c r="R20" s="96"/>
      <c r="S20" s="96"/>
      <c r="T20" s="85"/>
      <c r="U20" s="85"/>
    </row>
    <row r="21" spans="1:21" ht="29.25" customHeight="1" x14ac:dyDescent="0.2">
      <c r="A21" s="101" t="s">
        <v>37</v>
      </c>
      <c r="B21" s="110">
        <v>0.1</v>
      </c>
      <c r="C21" s="25" t="s">
        <v>38</v>
      </c>
      <c r="D21" s="25" t="s">
        <v>39</v>
      </c>
      <c r="E21" s="58">
        <v>0.25</v>
      </c>
      <c r="F21" s="37">
        <f>+IF((OR($E$21=0,$E$22=0,$E$23=0,$E$24=0)),$E$21/SUM($E$21:$E$24),E21)</f>
        <v>0.25</v>
      </c>
      <c r="G21" s="27"/>
      <c r="H21" s="2"/>
      <c r="I21" s="3"/>
      <c r="J21" s="62">
        <f>I21*F21*$B$21</f>
        <v>0</v>
      </c>
      <c r="K21" s="98"/>
      <c r="L21" s="98"/>
      <c r="M21" s="98"/>
      <c r="N21" s="98"/>
      <c r="O21" s="99"/>
      <c r="P21" s="100"/>
      <c r="Q21" s="96"/>
      <c r="R21" s="96"/>
      <c r="S21" s="96"/>
      <c r="T21" s="85"/>
      <c r="U21" s="85"/>
    </row>
    <row r="22" spans="1:21" ht="30" customHeight="1" x14ac:dyDescent="0.2">
      <c r="A22" s="102"/>
      <c r="B22" s="118"/>
      <c r="C22" s="29" t="s">
        <v>40</v>
      </c>
      <c r="D22" s="29" t="s">
        <v>41</v>
      </c>
      <c r="E22" s="59">
        <v>0.25</v>
      </c>
      <c r="F22" s="30">
        <f>+IF((OR($E$21=0,$E$22=0,$E$23=0,$E$24=0)),E22/SUM($E$21:$E$24),E22)</f>
        <v>0.25</v>
      </c>
      <c r="G22" s="27"/>
      <c r="H22" s="6"/>
      <c r="I22" s="7"/>
      <c r="J22" s="65">
        <f>I22*F22*$B$21</f>
        <v>0</v>
      </c>
      <c r="K22" s="105"/>
      <c r="L22" s="105"/>
      <c r="M22" s="105"/>
      <c r="N22" s="105"/>
      <c r="O22" s="106"/>
      <c r="P22" s="100"/>
      <c r="Q22" s="96"/>
      <c r="R22" s="96"/>
      <c r="S22" s="96"/>
      <c r="T22" s="85"/>
      <c r="U22" s="85"/>
    </row>
    <row r="23" spans="1:21" ht="31.5" customHeight="1" x14ac:dyDescent="0.2">
      <c r="A23" s="102"/>
      <c r="B23" s="118"/>
      <c r="C23" s="29" t="s">
        <v>42</v>
      </c>
      <c r="D23" s="29" t="s">
        <v>43</v>
      </c>
      <c r="E23" s="59">
        <v>0.25</v>
      </c>
      <c r="F23" s="30">
        <f>+IF((OR($E$21=0,$E$22=0,$E$23=0,$E$24=0)),E23/SUM($E$21:$E$24),E23)</f>
        <v>0.25</v>
      </c>
      <c r="G23" s="27"/>
      <c r="H23" s="6"/>
      <c r="I23" s="7"/>
      <c r="J23" s="65">
        <f>I23*F23*$B$21</f>
        <v>0</v>
      </c>
      <c r="K23" s="105"/>
      <c r="L23" s="105"/>
      <c r="M23" s="105"/>
      <c r="N23" s="105"/>
      <c r="O23" s="106"/>
      <c r="P23" s="100"/>
      <c r="Q23" s="96"/>
      <c r="R23" s="96"/>
      <c r="S23" s="96"/>
      <c r="T23" s="85"/>
      <c r="U23" s="85"/>
    </row>
    <row r="24" spans="1:21" ht="38.25" customHeight="1" thickBot="1" x14ac:dyDescent="0.25">
      <c r="A24" s="102"/>
      <c r="B24" s="118"/>
      <c r="C24" s="29" t="s">
        <v>44</v>
      </c>
      <c r="D24" s="29" t="s">
        <v>47</v>
      </c>
      <c r="E24" s="59">
        <v>0.25</v>
      </c>
      <c r="F24" s="30">
        <f>+IF((OR($E$21=0,$E$22=0,$E$23=0,$E$24=0)),E24/SUM($E$21:$E$24),E24)</f>
        <v>0.25</v>
      </c>
      <c r="G24" s="27"/>
      <c r="H24" s="6"/>
      <c r="I24" s="7"/>
      <c r="J24" s="63">
        <f>I24*F24*$B$21</f>
        <v>0</v>
      </c>
      <c r="K24" s="105"/>
      <c r="L24" s="105"/>
      <c r="M24" s="105"/>
      <c r="N24" s="105"/>
      <c r="O24" s="106"/>
      <c r="P24" s="100"/>
      <c r="Q24" s="96"/>
      <c r="R24" s="96"/>
      <c r="S24" s="96"/>
      <c r="T24" s="85"/>
      <c r="U24" s="85"/>
    </row>
    <row r="25" spans="1:21" ht="41.1" customHeight="1" thickBot="1" x14ac:dyDescent="0.25">
      <c r="A25" s="38" t="s">
        <v>31</v>
      </c>
      <c r="B25" s="39">
        <v>0.1</v>
      </c>
      <c r="C25" s="25" t="s">
        <v>32</v>
      </c>
      <c r="D25" s="25" t="s">
        <v>54</v>
      </c>
      <c r="E25" s="58">
        <v>1</v>
      </c>
      <c r="F25" s="26">
        <f>+E25</f>
        <v>1</v>
      </c>
      <c r="G25" s="27"/>
      <c r="H25" s="2"/>
      <c r="I25" s="3"/>
      <c r="J25" s="62">
        <f>I25*F25*$B$25</f>
        <v>0</v>
      </c>
      <c r="K25" s="98"/>
      <c r="L25" s="98"/>
      <c r="M25" s="98"/>
      <c r="N25" s="98"/>
      <c r="O25" s="99"/>
      <c r="P25" s="100"/>
      <c r="Q25" s="96"/>
      <c r="R25" s="96"/>
      <c r="S25" s="96"/>
      <c r="T25" s="85"/>
      <c r="U25" s="85"/>
    </row>
    <row r="26" spans="1:21" ht="15.75" x14ac:dyDescent="0.2">
      <c r="A26" s="40" t="s">
        <v>20</v>
      </c>
      <c r="B26" s="41">
        <f>SUM(B11:B25)</f>
        <v>0.99999999999999989</v>
      </c>
      <c r="C26" s="42"/>
      <c r="D26" s="42"/>
      <c r="E26" s="43">
        <f>+SUM(E13:E25)/6</f>
        <v>1</v>
      </c>
      <c r="F26" s="44">
        <f>+SUM(F13:F25)/6</f>
        <v>1</v>
      </c>
      <c r="G26" s="45"/>
      <c r="H26" s="46">
        <f>SUM(H13:H25)</f>
        <v>0</v>
      </c>
      <c r="I26" s="47">
        <f>SUM(I13:I25)</f>
        <v>0</v>
      </c>
      <c r="J26" s="48">
        <f>SUM(J13:J25)/4</f>
        <v>0</v>
      </c>
      <c r="K26" s="119"/>
      <c r="L26" s="120"/>
      <c r="M26" s="120"/>
      <c r="N26" s="120"/>
      <c r="O26" s="120"/>
      <c r="P26" s="100"/>
      <c r="Q26" s="96"/>
      <c r="R26" s="96"/>
      <c r="S26" s="96"/>
      <c r="T26" s="85"/>
      <c r="U26" s="85"/>
    </row>
    <row r="27" spans="1:21" ht="12.75" customHeight="1" thickBot="1" x14ac:dyDescent="0.25">
      <c r="A27" s="49"/>
      <c r="B27" s="50"/>
      <c r="C27" s="51"/>
      <c r="D27" s="51"/>
      <c r="E27" s="50"/>
      <c r="F27" s="50"/>
      <c r="G27" s="52"/>
      <c r="H27" s="53"/>
      <c r="I27" s="54"/>
      <c r="J27" s="51"/>
      <c r="K27" s="55"/>
      <c r="L27" s="51"/>
      <c r="M27" s="51"/>
      <c r="N27" s="51"/>
      <c r="O27" s="56"/>
    </row>
  </sheetData>
  <sheetProtection password="8DF9" sheet="1" objects="1" scenarios="1" formatCells="0" formatColumns="0" formatRows="0"/>
  <mergeCells count="80">
    <mergeCell ref="K25:O25"/>
    <mergeCell ref="P25:Q25"/>
    <mergeCell ref="R25:S25"/>
    <mergeCell ref="T25:U25"/>
    <mergeCell ref="K26:O26"/>
    <mergeCell ref="P26:Q26"/>
    <mergeCell ref="R26:S26"/>
    <mergeCell ref="T26:U26"/>
    <mergeCell ref="A21:A24"/>
    <mergeCell ref="B21:B24"/>
    <mergeCell ref="K21:O21"/>
    <mergeCell ref="P21:Q21"/>
    <mergeCell ref="K22:O22"/>
    <mergeCell ref="P22:Q22"/>
    <mergeCell ref="K23:O23"/>
    <mergeCell ref="P23:Q23"/>
    <mergeCell ref="K24:O24"/>
    <mergeCell ref="P24:Q24"/>
    <mergeCell ref="T21:U21"/>
    <mergeCell ref="K19:O19"/>
    <mergeCell ref="P19:Q19"/>
    <mergeCell ref="R19:S19"/>
    <mergeCell ref="R21:S21"/>
    <mergeCell ref="T19:U19"/>
    <mergeCell ref="K20:O20"/>
    <mergeCell ref="P20:Q20"/>
    <mergeCell ref="R20:S20"/>
    <mergeCell ref="T20:U20"/>
    <mergeCell ref="R24:S24"/>
    <mergeCell ref="T24:U24"/>
    <mergeCell ref="R22:S22"/>
    <mergeCell ref="T22:U22"/>
    <mergeCell ref="T23:U23"/>
    <mergeCell ref="R23:S23"/>
    <mergeCell ref="A15:A16"/>
    <mergeCell ref="B15:B16"/>
    <mergeCell ref="K15:O15"/>
    <mergeCell ref="P15:Q15"/>
    <mergeCell ref="A17:A19"/>
    <mergeCell ref="B17:B19"/>
    <mergeCell ref="K17:O17"/>
    <mergeCell ref="P17:Q17"/>
    <mergeCell ref="T17:U17"/>
    <mergeCell ref="K18:O18"/>
    <mergeCell ref="P18:Q18"/>
    <mergeCell ref="R18:S18"/>
    <mergeCell ref="T18:U18"/>
    <mergeCell ref="R17:S17"/>
    <mergeCell ref="T15:U15"/>
    <mergeCell ref="K16:O16"/>
    <mergeCell ref="P16:Q16"/>
    <mergeCell ref="R16:S16"/>
    <mergeCell ref="T16:U16"/>
    <mergeCell ref="R15:S15"/>
    <mergeCell ref="A13:A14"/>
    <mergeCell ref="B13:B14"/>
    <mergeCell ref="K14:O14"/>
    <mergeCell ref="P14:Q14"/>
    <mergeCell ref="F10:F12"/>
    <mergeCell ref="R13:S13"/>
    <mergeCell ref="T13:U13"/>
    <mergeCell ref="K13:O13"/>
    <mergeCell ref="P13:Q13"/>
    <mergeCell ref="R14:S14"/>
    <mergeCell ref="T14:U14"/>
    <mergeCell ref="T10:U12"/>
    <mergeCell ref="R10:S12"/>
    <mergeCell ref="P10:Q12"/>
    <mergeCell ref="K10:O12"/>
    <mergeCell ref="G10:G12"/>
    <mergeCell ref="A1:O1"/>
    <mergeCell ref="A2:O2"/>
    <mergeCell ref="A3:O3"/>
    <mergeCell ref="A4:O4"/>
    <mergeCell ref="A10:A12"/>
    <mergeCell ref="B10:B12"/>
    <mergeCell ref="C10:C12"/>
    <mergeCell ref="D10:D12"/>
    <mergeCell ref="D5:O5"/>
    <mergeCell ref="E10:E12"/>
  </mergeCells>
  <phoneticPr fontId="3" type="noConversion"/>
  <pageMargins left="0.78740157480314965" right="0" top="0.78740157480314965" bottom="0.19685039370078741" header="0.51181102362204722" footer="0.11811023622047245"/>
  <pageSetup paperSize="10" scale="70" orientation="landscape" r:id="rId1"/>
  <rowBreaks count="1" manualBreakCount="1">
    <brk id="16" max="24" man="1"/>
  </rowBreaks>
  <ignoredErrors>
    <ignoredError sqref="F13 F15:F25" formulaRange="1"/>
    <ignoredError sqref="F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 A_Comport B</vt:lpstr>
      <vt:lpstr>'All A_Comport B'!Area_stampa</vt:lpstr>
      <vt:lpstr>'All A_Comport B'!Titoli_stampa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2017-03-28T15:08:38Z</cp:lastPrinted>
  <dcterms:created xsi:type="dcterms:W3CDTF">2013-11-18T10:34:32Z</dcterms:created>
  <dcterms:modified xsi:type="dcterms:W3CDTF">2017-11-07T13:37:21Z</dcterms:modified>
</cp:coreProperties>
</file>