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UP_DEC\GARA NANO TECH\UNINANO_NUOVA_GARA\INVIO DEL 14 MARZO 2024\"/>
    </mc:Choice>
  </mc:AlternateContent>
  <xr:revisionPtr revIDLastSave="0" documentId="13_ncr:1_{7B5E1AE8-3433-4C5C-8489-A50F9824182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7" i="1"/>
  <c r="H122" i="1"/>
  <c r="G121" i="1" l="1"/>
  <c r="G124" i="1" s="1"/>
  <c r="H121" i="1" l="1"/>
  <c r="I121" i="1" s="1"/>
  <c r="I122" i="1"/>
  <c r="G123" i="1"/>
  <c r="I123" i="1" l="1"/>
  <c r="H123" i="1"/>
</calcChain>
</file>

<file path=xl/sharedStrings.xml><?xml version="1.0" encoding="utf-8"?>
<sst xmlns="http://schemas.openxmlformats.org/spreadsheetml/2006/main" count="349" uniqueCount="187">
  <si>
    <t xml:space="preserve">PROCEDURA PER L’ACQUISTO DI APPARECCHIATURE PER IL CENTRO DI NANO-TECNOLOGIE "UNINANO" PRESSO LA SEDE DI VIA CLAUDIO, 21 NAPOLI - EDIFICIO 3 PIANO -1 </t>
  </si>
  <si>
    <t>Oggetto:</t>
  </si>
  <si>
    <t>Lotto 3 : Dotazioni complementari per la micro e nano fabbricazione</t>
  </si>
  <si>
    <t>Istruzioni per la compilazione della scheda Offerta Prezzi.</t>
  </si>
  <si>
    <t xml:space="preserve">L' Offerente DOVRA' COMPILARE OBBLIGATORIAMENTE LE RIGHE DA 1 a 112 INSERENDO NELLE CASELLE I VALORI OFFERTI IN CIFRE (fino alla terza cifra decimale) E LETTERE
In caso di discordanza tra i valori inseriti verrà considerato quello più conveniente per la stazione appaltante.
</t>
  </si>
  <si>
    <t>N°</t>
  </si>
  <si>
    <t>Fornitura Oggetto del Lotto n.3</t>
  </si>
  <si>
    <t>Unità di Misura</t>
  </si>
  <si>
    <t>Quantità richiesta</t>
  </si>
  <si>
    <t xml:space="preserve">Prezzo unitario (Euro) </t>
  </si>
  <si>
    <t>Prezzo Parziale</t>
  </si>
  <si>
    <t>in cifre</t>
  </si>
  <si>
    <t>in lettere</t>
  </si>
  <si>
    <t>Porta wafer di spessore inferiore al millimetro in polimero antistatico da 1"</t>
  </si>
  <si>
    <t>For 1" (25mm) wafer
Internal diameter: 25,4 mm
Material: Natural Polypropylene
Assembly includes Lid, Base and Spring</t>
  </si>
  <si>
    <t>cadauno</t>
  </si>
  <si>
    <t>Porta wafer di spessore inferiore al millimetro in polimero antistatico da 2"</t>
  </si>
  <si>
    <t>For 2" (50mm) wafer
Internal diameter: 52 mm
Material: Natural Polypropylene
Assembly includes Lid, Base and Spring</t>
  </si>
  <si>
    <t>Porta wafer di spessore inferiore al millimetro in polimero antistatico da 3"</t>
  </si>
  <si>
    <t>For 3" (75mm) wafer
Internal diameter: 78,6 mm
Material: Natural Polypropylene
Assembly includes Lid, Base and Spring</t>
  </si>
  <si>
    <t>Porta wafer di spessore inferiore al millimetro in polimero antistatico da 4"</t>
  </si>
  <si>
    <t>For 4" (100mm) wafer
Internal diameter: 104 mm
Material: Natural Polypropylene
Assembly includes Lid, Base and Spring</t>
  </si>
  <si>
    <t>Porta wafer di spessore inferiore al millimetro in polimero antistatico da 6"</t>
  </si>
  <si>
    <t>For 6" (150mm) wafer
Internal diameter: 152 mm
Material: Natural Polypropylene
Assembly includes Lid, Base and Spring</t>
  </si>
  <si>
    <t xml:space="preserve">Porta substrati antistatici BOX </t>
  </si>
  <si>
    <t>Dimensioni Interne in mm: 13,67×13,92×0,92
Dimensioni Esterne in mm : 50,67×50,67×3,94
Numero di Pocket : 9</t>
  </si>
  <si>
    <t>Dimensioni Interne in mm: 7,67×7,67×0,77
Dimensioni Esterne in mm : 50,67×50,67×3,94
Numero di Pocket : 25</t>
  </si>
  <si>
    <t>Dimensioni Interne in mm: 6,44×6,44×1,53
Dimensioni Esterne in mm : 50,67×50,67×3,94
Numero di Pocket : 36</t>
  </si>
  <si>
    <t>Substrati Sapphire</t>
  </si>
  <si>
    <t>Diametro :    1" C-plane (0001)
Spessore : 430 um
Single side polished</t>
  </si>
  <si>
    <t>Diametro :    2"C-plane (0001)
Spessore : 430 um
Single side polished</t>
  </si>
  <si>
    <t>Diametro :    3"C-plane (0001)
Spessore : 430 um
Single side polished</t>
  </si>
  <si>
    <t>Substrati Si Intrinseco</t>
  </si>
  <si>
    <t>Diametro : 1"- orientation (100)
Resistività &gt; 20000 Ohm x cm
Spessore : 275 um</t>
  </si>
  <si>
    <t>Diametro : 2"- orientation (100)
Resistività &gt; 20000 Ohm x cm
Spessore : 275 um</t>
  </si>
  <si>
    <t>Diametro : 3"- orientation (100)
Resistività &gt; 20000 Ohm x cm
Spessore : 275 um</t>
  </si>
  <si>
    <t>Diametro : 4"- orientation (100)
Resistività &gt; 20000 Ohm x cm
Spessore : 275 um</t>
  </si>
  <si>
    <t>Diametro : 6"- orientation (100)
Resistività &gt; 20000 Ohm x cm
Spessore : 275 um</t>
  </si>
  <si>
    <t xml:space="preserve">Substrati Si dopati n+/ SiO2 </t>
  </si>
  <si>
    <t>Spessore Ossido 300 nm
Spessore Substrato : 275 um
Diametro : 1"
Resistività &gt;10000 Ohm x cm</t>
  </si>
  <si>
    <t>Spessore Ossido 300 nm
Spessore Substrato : 275 um
Diametro : 2"
Resistività &gt;10000 Ohm x cm</t>
  </si>
  <si>
    <t>Spessore Ossido 300 nm
Spessore Substrato : 275 um
Diametro : 3"
Resistività &gt;10000 Ohm x cm</t>
  </si>
  <si>
    <t>Guanti Monouso</t>
  </si>
  <si>
    <t>Materiale : Nitrile
Tipologia : Senza Polveri né borotalco
Taglia : XS 
Colore : Blu
Standard di sicurezza Europeo : EN374
Tipologia : Extra lunghi con polsino a gomito
Lunghezza : 395 mm
Fornito in pacchi da 100 guanti</t>
  </si>
  <si>
    <t>Materiale : Nitrile
Tipologia : Senza Polveri  né borotalco
Taglia : S 
Colore : Blu
Standard di sicurezza Europeo : EN374
Lunghezza : 395 mm
Fornito in pacchi da 100 guanti</t>
  </si>
  <si>
    <t>Materiale : Nitrile
Tipologia : Senza Polveri né borotalco
Taglia : M 
Colore : Blu
Standard di sicurezza Europeo : EN374
Lunghezza : 395 mm
Fornito in pacchi da 100 guanti</t>
  </si>
  <si>
    <t>Materiale : Nitrile
Tipologia : Senza Polveri né borotalco
Taglia : L
Colore : Blu
Standard di sicurezza Europeo : EN374
Lunghezza : 395 mm
Fornito in pacchi da 100 guanti</t>
  </si>
  <si>
    <t>Materiale : Nitrile
Tipologia : Senza Polveri né borotalco
Taglia : XL 
Colore : Blu
Standard di sicurezza Europeo : EN374
Lunghezza : 395 mm
Fornito in pacchi da 100 guanti</t>
  </si>
  <si>
    <t>Materiale : Nitrile
Tipologia : Senza Polveri né borotalco
Taglia : XXL 
Colore : Blu
Standard di sicurezza Europeo : EN374
Lunghezza : 395 mm
Fornito in pacchi da 100 pz</t>
  </si>
  <si>
    <t xml:space="preserve">Copriscarpe </t>
  </si>
  <si>
    <t>Colore : Bianco
Caratteristiche : Suola antiscivolo - Impermeabile ai fluidi
Taglia : Unica
Fornito in pacchi da 200 pz</t>
  </si>
  <si>
    <t>Camice per visitatori PAL</t>
  </si>
  <si>
    <t>Colore : Bianco
Materiale : polipropilene non-tessuto morbido e resistente
Tipo di chiusura :a vite
Taglia : XXL
Fornito in pacchi da 25 pz imbustati singolarmente</t>
  </si>
  <si>
    <t xml:space="preserve">Camice per visitatori </t>
  </si>
  <si>
    <t>Colore : Bianco
Materiale : polipropilene  morbido e resistente
Tipo di chiusura :Zipper
Taglia : XL</t>
  </si>
  <si>
    <t>Colore : Bianco
Materiale : polipropilene morbido e resistente
Tipo di chiusura :Zipper
Taglia : L</t>
  </si>
  <si>
    <t>Colore : Bianco
Materiale : polipropilene  morbido e resistente
Tipo di chiusura :Zipper
Taglia : M</t>
  </si>
  <si>
    <t>Camice per visitatori DuPont</t>
  </si>
  <si>
    <t xml:space="preserve">Colore : Bianco
Materiale : polipropilene non-tessuto morbido e resistente
Tipo di chiusura :a vite
Taglia : S
</t>
  </si>
  <si>
    <t>Retina per capelli monouso</t>
  </si>
  <si>
    <t xml:space="preserve">Tipologia : Cuffia per capelli monouso 
Materiale : polipropilene 
Taglia : Unica
Fornito in pacchi da 100 pz </t>
  </si>
  <si>
    <t>Pinzette anti magnetiche a becco piatto arrotondato</t>
  </si>
  <si>
    <t>Materiale . Acciaio INOX
Lunghezza Totale : 120 mm
Tipo punta : Piatto, arrotondato
Antimagnetico : SI
Antiacido: SI</t>
  </si>
  <si>
    <t>Pinzette becco Extra sottile</t>
  </si>
  <si>
    <t>Materiale . Acciaio INOX
Lunghezza Totale : 110 mm
Tipo punta : Extra fine
Antimagnetico : SI
Antiacido: SI</t>
  </si>
  <si>
    <t>Pinzette a becco curvo</t>
  </si>
  <si>
    <t>Materiale . Acciaio INOX
Lunghezza Totale : 150 mm
Tipo punta : sottile,curva con zigrinatura della superficie interna
Antimagnetico : SI
Antiacido: SI</t>
  </si>
  <si>
    <t>Pinzette dritte</t>
  </si>
  <si>
    <t>Materiale . Acciaio INOX
Lunghezza Totale : 150 mm
Tipo punta : sottile,dritta con zigrinatura della superficie interna
Antimagnetico : SI
Antiacido: SI</t>
  </si>
  <si>
    <t xml:space="preserve">Pinzette </t>
  </si>
  <si>
    <t>Materiale . Acciaio INOX
Lunghezza Totale : 115 mm
Tipo punta :becco a gancio con punta fine
Antimagnetico : SI
Antiacido: SI</t>
  </si>
  <si>
    <t>Materiale . Acciaio INOX
Lunghezza Totale : 140 mm
Tipo punta : fine a becco stretto
Antimagnetico : SI
Antiacido: SI</t>
  </si>
  <si>
    <t>Materiale : Titanio
Lunghezza Totale : 155 mm
Tipo punta : a becco dentellato
Orientamento: Piegato
Antimagnetico : SI
Antiacido: SI</t>
  </si>
  <si>
    <t>Cassetta porta attrezzi</t>
  </si>
  <si>
    <t xml:space="preserve">Dimensioni : 394 x 220 x 394mm
Materiale : Plastica
</t>
  </si>
  <si>
    <t>Salviettina monouso a secco</t>
  </si>
  <si>
    <t xml:space="preserve">Dimensioni : 9" x 9" inch
Pacco totale da 150 salviette
Materiale : Senza pelucchi, microfibra
</t>
  </si>
  <si>
    <t>Rotoli allumino per clean-room</t>
  </si>
  <si>
    <t>Lunghezza : 100 m
Larghezza : 30 cm
Spessore : 0,03 mm</t>
  </si>
  <si>
    <t xml:space="preserve">Bottiglie vetro con tappo </t>
  </si>
  <si>
    <t>Capacità : 250 ml
Materiale Bottiglia: Vetro
Materiale Tappo : Plastica
Tipo di tappo : A vite
Tipo di vetro : giallo</t>
  </si>
  <si>
    <t>Capacità : 50 ml
Materiale Bottiglia: Vetro
Materiale Tappo : Plastica
Tipo di tappo : A vite
Tipo di vetro : giallo</t>
  </si>
  <si>
    <t>Bottiglie vetro con tappo</t>
  </si>
  <si>
    <t xml:space="preserve">Capacità : 250 ml
Materiale Bottiglia: Vetro borosilicato
Materiale Tappo : Plastica
Tipo di tappo : A vite
</t>
  </si>
  <si>
    <t>Becher vetro borosilicato</t>
  </si>
  <si>
    <t>Tipo  di vetro : borosilicato
Capacità : 5000 ml
Diametro esterno : 170 mm
Altezza : 270 mm</t>
  </si>
  <si>
    <t>Becher vetro borosilicato forma bassa</t>
  </si>
  <si>
    <t>Tipo  di vetro : borosilicato
Capacità : 2000 ml
Diametro esterno : 130 mm
Altezza : 185 mm</t>
  </si>
  <si>
    <t>Bicchiere vetro borosilicato forma bassa</t>
  </si>
  <si>
    <t>Tipo  di vetro : borosilicato
Capacità : 1 l
Diametro esterno : 105 mm
Altezza : 145 mm</t>
  </si>
  <si>
    <t>Tipo  di vetro : borosilicato
Capacità : 400 ml
Diametro esterno : 80 mm
Altezza : 110 mm</t>
  </si>
  <si>
    <t>Tipo  di vetro : borosilicato
Capacità : 100 ml
Diametro esterno : 50 mm
Altezza : 70 mm</t>
  </si>
  <si>
    <t>Tipo  di vetro : borosilicato
Capacità : 50 ml
Diametro esterno : 42 mm
Altezza : 60 mm</t>
  </si>
  <si>
    <t>Tipo  di vetro : borosilicato
Capacità : 10 ml
Diametro esterno : 26 mm
Altezza : 35 mm</t>
  </si>
  <si>
    <t>Capsule Petri</t>
  </si>
  <si>
    <t>Tipo  di vetro : borosilicato
Coperchio : Ø180 mm
Altezza : 30 mm</t>
  </si>
  <si>
    <t>Tipo  di vetro : borosilicato
Coperchio : Ø60 mm
Altezza : 15 mm</t>
  </si>
  <si>
    <t>Bicchiere PP forma bassa</t>
  </si>
  <si>
    <t>Capacità : 1000 ml
Diametro esterno : 109 mm
Altezza : 147 mm
Grad : 20 ml</t>
  </si>
  <si>
    <t>Capacità : 5000 ml
Diametro esterno : 188,5 mm
Altezza : 229 mm
grad : 500 ml</t>
  </si>
  <si>
    <t>Capacità : 500 ml
Diametro esterno : 188,5 mm
Altezza : 229 mm
Grad : 10 ml</t>
  </si>
  <si>
    <t>Capacità : 100 ml
Diametro esterno : 51 mm
Altezza : 72 mm
Grad : 5 ml</t>
  </si>
  <si>
    <t>Pipetta Pasteur in vetro non cotonata</t>
  </si>
  <si>
    <t>Dimensione 7 x 150 mm
Dimensioni corpo 90 x 7 mm di diametro
Diametro capillare 1mm
Non graduate
Lunghezza totale di 150 e 230 mm
Confezione da 250 pz</t>
  </si>
  <si>
    <t>Tettarella in lattice per pipette Pasteur in vetro</t>
  </si>
  <si>
    <t>Dimensioni corpo 90 x 7 mm di diametro
Diametro capillare 1mm
Lunghezza totale di 150 e 230 mm
Non graduate
Confezione da 150 pz</t>
  </si>
  <si>
    <t>Pipettatori microlitrici</t>
  </si>
  <si>
    <t>Micropipette modello Gilson Pipetman G P100, 100-1000 UL</t>
  </si>
  <si>
    <t xml:space="preserve">Pipette da 50 ml </t>
  </si>
  <si>
    <t>Pipette Graduate fino alla punta, Scolamento totale.
BLAUBRAND, Classe AS, conformità certificata Vetro AR-Glas. 
Secondo DIN 12 697.
Calibrate a scolamento (Ex). Anelli di taratura e scritte di colore blu per una facile lettura del menisco.
10ml – Divisione 1/10 
Confezioni da 500 pz</t>
  </si>
  <si>
    <t>PIPETTATORE eletronico</t>
  </si>
  <si>
    <t>Modello : ARGO-FILLER 3</t>
  </si>
  <si>
    <t>Bottiglia a spruzzetta a Collo largo per IPA</t>
  </si>
  <si>
    <t>Materiale LDPE
Volume : 250 ml</t>
  </si>
  <si>
    <t>Bottiglia a spruzzetta a Collo largo per Acetone</t>
  </si>
  <si>
    <t>Bottiglia a spruzzetta a Collo largo per Etanolo</t>
  </si>
  <si>
    <t xml:space="preserve">Ancoretta Magnetica 8 x 25 mm </t>
  </si>
  <si>
    <t xml:space="preserve">Ancoretta Magnetica 9 x 60 mm </t>
  </si>
  <si>
    <t>Pacchi di bastoncini di cotone monouso con manico in legno per la pulizia di substrati</t>
  </si>
  <si>
    <t>Pacchi da 500 pz</t>
  </si>
  <si>
    <t>Tampone Chemtronics</t>
  </si>
  <si>
    <t>Sacchetto da 500 pz
lungh. 69mm
estremità in PET</t>
  </si>
  <si>
    <t>Ciabatte antistatiche</t>
  </si>
  <si>
    <t>modello ABEBA LUFTPOLSTER 32370 BERUFSCHUH
 Taglia 36 (paio)</t>
  </si>
  <si>
    <t>modello ABEBA LUFTPOLSTER 32370 BERUFSCHUH
Taglia 37 (paio)</t>
  </si>
  <si>
    <t>n. di paia</t>
  </si>
  <si>
    <t>modello ABEBA LUFTPOLSTER 32370 BERUFSCHUH
Taglia 38 (paio)</t>
  </si>
  <si>
    <t>modello ABEBA LUFTPOLSTER 32370 BERUFSCHUH
Taglia 39 (paio)</t>
  </si>
  <si>
    <t>modello ABEBA LUFTPOLSTER 32370 BERUFSCHUH
Taglia 40 (paio)</t>
  </si>
  <si>
    <t>modello ABEBA LUFTPOLSTER 32370 BERUFSCHUH
Taglia 41 (paio)</t>
  </si>
  <si>
    <t>modello ABEBA LUFTPOLSTER 32370 BERUFSCHUH
Taglia 42 (paio)</t>
  </si>
  <si>
    <t>modello ABEBA LUFTPOLSTER 32370 BERUFSCHUH
Taglia 43 (paio)</t>
  </si>
  <si>
    <t>modello ABEBA LUFTPOLSTER 32370 BERUFSCHUH
Taglia 44 (paio)</t>
  </si>
  <si>
    <t>modello ABEBA LUFTPOLSTER 32370 BERUFSCHUH
Taglia 45 (paio)</t>
  </si>
  <si>
    <t>modello ABEBA LUFTPOLSTER 32370 BERUFSCHUH
Taglia 46 (paio)</t>
  </si>
  <si>
    <t>modello ABEBA LUFTPOLSTER 32370 BERUFSCHUH
Taglia 47 (paio)</t>
  </si>
  <si>
    <t>Sovraocchiali protettivi 3M Visitor o equivalenti</t>
  </si>
  <si>
    <t>Mascherine FFP2 bianche con clip naso regolabile</t>
  </si>
  <si>
    <t>Confezione da 20 pz</t>
  </si>
  <si>
    <t xml:space="preserve">Mascherine FFP3 bianche con clip naso regolabile e valvola </t>
  </si>
  <si>
    <t>Confezione da 10 pz</t>
  </si>
  <si>
    <t>Acetone - grade VLSI - Per uso elettronico</t>
  </si>
  <si>
    <t>Bottiglia da 2,5 l</t>
  </si>
  <si>
    <t>Alcool isopropilico (IPA) per circuiti elettronici</t>
  </si>
  <si>
    <t>Bottiglia da 1 l</t>
  </si>
  <si>
    <t>Etanolo per circuiti elettronici</t>
  </si>
  <si>
    <t>Bottiglie da 2,5 l</t>
  </si>
  <si>
    <t>Resist elettronici AR-P 679.02</t>
  </si>
  <si>
    <t>Bottiglia da 250 ml</t>
  </si>
  <si>
    <t>Resist elettronici AR-P 679.04</t>
  </si>
  <si>
    <t>Resist elettronici  AR-P 6200.09</t>
  </si>
  <si>
    <t>Resist elettronici  AR-P 6200.04</t>
  </si>
  <si>
    <t>Resist elettronici  AR-P 617.08 </t>
  </si>
  <si>
    <t xml:space="preserve">MMA EL6 </t>
  </si>
  <si>
    <t>Bottiglie da 500 ml</t>
  </si>
  <si>
    <t xml:space="preserve">HMDS (adesivante) </t>
  </si>
  <si>
    <t>Bottiglia da 2500 ml</t>
  </si>
  <si>
    <t>removal resist AR 600.71</t>
  </si>
  <si>
    <t>Developer AR 600-546</t>
  </si>
  <si>
    <t>Developer AR 600-56</t>
  </si>
  <si>
    <t>Blue Wafer Tape for dicing steps</t>
  </si>
  <si>
    <t>Spessore 75 um
Fornito in rotolo da 100 m</t>
  </si>
  <si>
    <t>Green Wafer Tape for dicing steps</t>
  </si>
  <si>
    <t xml:space="preserve">Photo Resist UV5 0,8 Positive DUV </t>
  </si>
  <si>
    <t>Bottiglie da 1 GA</t>
  </si>
  <si>
    <t xml:space="preserve">Photoresist  S1818 </t>
  </si>
  <si>
    <t>Bottiglie da 1/4 GA</t>
  </si>
  <si>
    <t>Photoresist  S1813</t>
  </si>
  <si>
    <t>Photoresist  S1805</t>
  </si>
  <si>
    <t>Ph-Developers MF-24A</t>
  </si>
  <si>
    <t>Bottiglie da 5 l</t>
  </si>
  <si>
    <t>Ph-Developers MF 319</t>
  </si>
  <si>
    <t>Ph-Developers MF-CD-26</t>
  </si>
  <si>
    <t>e-Developers O-xylene</t>
  </si>
  <si>
    <t>Bottiglie da 1 l</t>
  </si>
  <si>
    <t>MIBK (methyl isobutyl ketone)</t>
  </si>
  <si>
    <t>Carrello porta utensili completo di n.309 utensili modello Beta C24EH O7/M o equivalente</t>
  </si>
  <si>
    <t>Come da link a fianco o equivalente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</si>
  <si>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</si>
  <si>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</si>
  <si>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</si>
  <si>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>IMPONIBILE</t>
  </si>
  <si>
    <t>IVA</t>
  </si>
  <si>
    <t>TOTALE</t>
  </si>
  <si>
    <t>ONERI PER LA SICUREZZA NON SOGGETTI A RIBASSO</t>
  </si>
  <si>
    <t xml:space="preserve">PREZZO TOTALE OFFERTO </t>
  </si>
  <si>
    <t>RIBASSO PERCENTUALE OFFERTO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</si>
</sst>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0\ &quot;€&quot;"/>
    <numFmt numFmtId="166" formatCode="0.000%"/>
    <numFmt numFmtId="167" formatCode="#,##0.000\ _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5" fontId="0" fillId="0" borderId="3" xfId="0" applyNumberFormat="1" applyBorder="1" applyProtection="1">
      <protection locked="0"/>
    </xf>
    <xf numFmtId="165" fontId="0" fillId="0" borderId="8" xfId="0" applyNumberFormat="1" applyBorder="1" applyProtection="1">
      <protection locked="0"/>
    </xf>
    <xf numFmtId="165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8" xfId="0" applyBorder="1"/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12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166" fontId="4" fillId="3" borderId="1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0" fillId="0" borderId="1" xfId="0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0" fillId="0" borderId="8" xfId="0" applyBorder="1" applyAlignment="1" applyProtection="1">
      <alignment horizont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9"/>
  <sheetViews>
    <sheetView tabSelected="1" zoomScaleNormal="100" workbookViewId="0">
      <selection activeCell="H2" sqref="H2:J2"/>
    </sheetView>
  </sheetViews>
  <sheetFormatPr defaultRowHeight="15" x14ac:dyDescent="0.25"/>
  <cols>
    <col min="1" max="1" width="5.5703125" bestFit="1" customWidth="1"/>
    <col min="2" max="2" width="41.28515625" customWidth="1"/>
    <col min="3" max="3" width="30.140625" customWidth="1"/>
    <col min="4" max="4" width="19.28515625" customWidth="1"/>
    <col min="5" max="5" width="20.5703125" customWidth="1"/>
    <col min="6" max="6" width="35.140625" customWidth="1"/>
    <col min="7" max="7" width="37.140625" customWidth="1"/>
    <col min="8" max="8" width="22.7109375" customWidth="1"/>
    <col min="9" max="9" width="23" customWidth="1"/>
    <col min="10" max="10" width="31" style="15" customWidth="1"/>
  </cols>
  <sheetData>
    <row r="1" spans="1:11" ht="18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1"/>
    </row>
    <row r="2" spans="1:11" s="2" customFormat="1" ht="30.75" customHeight="1" x14ac:dyDescent="0.25">
      <c r="A2" s="19" t="s">
        <v>1</v>
      </c>
      <c r="B2" s="19"/>
      <c r="C2" s="19" t="s">
        <v>2</v>
      </c>
      <c r="D2" s="19"/>
      <c r="E2" s="19"/>
      <c r="F2" s="19"/>
      <c r="G2" s="19"/>
      <c r="H2" s="19"/>
      <c r="I2" s="19"/>
      <c r="J2" s="19"/>
    </row>
    <row r="3" spans="1:11" ht="21" customHeight="1" x14ac:dyDescent="0.25">
      <c r="A3" s="34" t="s">
        <v>3</v>
      </c>
      <c r="B3" s="34"/>
      <c r="C3" s="34"/>
      <c r="D3" s="34"/>
      <c r="E3" s="34"/>
      <c r="F3" s="34"/>
      <c r="G3" s="34"/>
      <c r="H3" s="34"/>
      <c r="I3" s="34"/>
      <c r="J3" s="34"/>
    </row>
    <row r="4" spans="1:11" ht="50.25" customHeight="1" x14ac:dyDescent="0.25">
      <c r="A4" s="35" t="s">
        <v>4</v>
      </c>
      <c r="B4" s="35"/>
      <c r="C4" s="35"/>
      <c r="D4" s="35"/>
      <c r="E4" s="35"/>
      <c r="F4" s="35"/>
      <c r="G4" s="35"/>
      <c r="H4" s="35"/>
      <c r="I4" s="35"/>
      <c r="J4" s="35"/>
    </row>
    <row r="5" spans="1:11" s="3" customFormat="1" ht="18.75" x14ac:dyDescent="0.25">
      <c r="A5" s="17" t="s">
        <v>5</v>
      </c>
      <c r="B5" s="17" t="s">
        <v>6</v>
      </c>
      <c r="C5" s="17"/>
      <c r="D5" s="17"/>
      <c r="E5" s="17" t="s">
        <v>7</v>
      </c>
      <c r="F5" s="17" t="s">
        <v>8</v>
      </c>
      <c r="G5" s="17" t="s">
        <v>9</v>
      </c>
      <c r="H5" s="17"/>
      <c r="I5" s="17"/>
      <c r="J5" s="17" t="s">
        <v>10</v>
      </c>
      <c r="K5" s="18"/>
    </row>
    <row r="6" spans="1:11" ht="18.75" x14ac:dyDescent="0.25">
      <c r="A6" s="17"/>
      <c r="B6" s="17"/>
      <c r="C6" s="17"/>
      <c r="D6" s="17"/>
      <c r="E6" s="17"/>
      <c r="F6" s="17"/>
      <c r="G6" s="8" t="s">
        <v>11</v>
      </c>
      <c r="H6" s="17" t="s">
        <v>12</v>
      </c>
      <c r="I6" s="17"/>
      <c r="J6" s="17"/>
      <c r="K6" s="18"/>
    </row>
    <row r="7" spans="1:11" ht="94.5" customHeight="1" x14ac:dyDescent="0.25">
      <c r="A7" s="9">
        <v>1</v>
      </c>
      <c r="B7" s="10" t="s">
        <v>13</v>
      </c>
      <c r="C7" s="22" t="s">
        <v>14</v>
      </c>
      <c r="D7" s="22"/>
      <c r="E7" s="9" t="s">
        <v>15</v>
      </c>
      <c r="F7" s="4">
        <v>100</v>
      </c>
      <c r="G7" s="11"/>
      <c r="H7" s="20"/>
      <c r="I7" s="20"/>
      <c r="J7" s="14">
        <f>F7*G7</f>
        <v>0</v>
      </c>
    </row>
    <row r="8" spans="1:11" ht="72.75" customHeight="1" x14ac:dyDescent="0.25">
      <c r="A8" s="9">
        <v>2</v>
      </c>
      <c r="B8" s="10" t="s">
        <v>16</v>
      </c>
      <c r="C8" s="22" t="s">
        <v>17</v>
      </c>
      <c r="D8" s="22"/>
      <c r="E8" s="9" t="s">
        <v>15</v>
      </c>
      <c r="F8" s="4">
        <v>100</v>
      </c>
      <c r="G8" s="11"/>
      <c r="H8" s="20"/>
      <c r="I8" s="20"/>
      <c r="J8" s="14">
        <f t="shared" ref="J8:J71" si="0">F8*G8</f>
        <v>0</v>
      </c>
    </row>
    <row r="9" spans="1:11" ht="74.25" customHeight="1" x14ac:dyDescent="0.25">
      <c r="A9" s="9">
        <v>3</v>
      </c>
      <c r="B9" s="10" t="s">
        <v>18</v>
      </c>
      <c r="C9" s="22" t="s">
        <v>19</v>
      </c>
      <c r="D9" s="22"/>
      <c r="E9" s="9" t="s">
        <v>15</v>
      </c>
      <c r="F9" s="4">
        <v>100</v>
      </c>
      <c r="G9" s="11"/>
      <c r="H9" s="20"/>
      <c r="I9" s="20"/>
      <c r="J9" s="14">
        <f t="shared" si="0"/>
        <v>0</v>
      </c>
    </row>
    <row r="10" spans="1:11" ht="117" customHeight="1" x14ac:dyDescent="0.25">
      <c r="A10" s="9">
        <v>4</v>
      </c>
      <c r="B10" s="10" t="s">
        <v>20</v>
      </c>
      <c r="C10" s="22" t="s">
        <v>21</v>
      </c>
      <c r="D10" s="22"/>
      <c r="E10" s="9" t="s">
        <v>15</v>
      </c>
      <c r="F10" s="4">
        <v>100</v>
      </c>
      <c r="G10" s="11"/>
      <c r="H10" s="20"/>
      <c r="I10" s="20"/>
      <c r="J10" s="14">
        <f t="shared" si="0"/>
        <v>0</v>
      </c>
    </row>
    <row r="11" spans="1:11" ht="79.5" customHeight="1" x14ac:dyDescent="0.25">
      <c r="A11" s="9">
        <v>5</v>
      </c>
      <c r="B11" s="10" t="s">
        <v>22</v>
      </c>
      <c r="C11" s="22" t="s">
        <v>23</v>
      </c>
      <c r="D11" s="22"/>
      <c r="E11" s="9" t="s">
        <v>15</v>
      </c>
      <c r="F11" s="4">
        <v>25</v>
      </c>
      <c r="G11" s="11"/>
      <c r="H11" s="20"/>
      <c r="I11" s="20"/>
      <c r="J11" s="14">
        <f t="shared" si="0"/>
        <v>0</v>
      </c>
    </row>
    <row r="12" spans="1:11" ht="78.75" customHeight="1" x14ac:dyDescent="0.25">
      <c r="A12" s="9">
        <v>6</v>
      </c>
      <c r="B12" s="10" t="s">
        <v>24</v>
      </c>
      <c r="C12" s="22" t="s">
        <v>25</v>
      </c>
      <c r="D12" s="22"/>
      <c r="E12" s="9" t="s">
        <v>15</v>
      </c>
      <c r="F12" s="4">
        <v>500</v>
      </c>
      <c r="G12" s="11"/>
      <c r="H12" s="20"/>
      <c r="I12" s="20"/>
      <c r="J12" s="14">
        <f t="shared" si="0"/>
        <v>0</v>
      </c>
    </row>
    <row r="13" spans="1:11" ht="78.75" customHeight="1" x14ac:dyDescent="0.25">
      <c r="A13" s="9">
        <v>7</v>
      </c>
      <c r="B13" s="10" t="s">
        <v>24</v>
      </c>
      <c r="C13" s="22" t="s">
        <v>26</v>
      </c>
      <c r="D13" s="22"/>
      <c r="E13" s="9" t="s">
        <v>15</v>
      </c>
      <c r="F13" s="4">
        <v>500</v>
      </c>
      <c r="G13" s="11"/>
      <c r="H13" s="20"/>
      <c r="I13" s="20"/>
      <c r="J13" s="14">
        <f t="shared" si="0"/>
        <v>0</v>
      </c>
    </row>
    <row r="14" spans="1:11" ht="78.75" customHeight="1" x14ac:dyDescent="0.25">
      <c r="A14" s="9">
        <v>8</v>
      </c>
      <c r="B14" s="10" t="s">
        <v>24</v>
      </c>
      <c r="C14" s="22" t="s">
        <v>27</v>
      </c>
      <c r="D14" s="22"/>
      <c r="E14" s="9" t="s">
        <v>15</v>
      </c>
      <c r="F14" s="4">
        <v>500</v>
      </c>
      <c r="G14" s="11"/>
      <c r="H14" s="20"/>
      <c r="I14" s="20"/>
      <c r="J14" s="14">
        <f t="shared" si="0"/>
        <v>0</v>
      </c>
    </row>
    <row r="15" spans="1:11" ht="63" customHeight="1" x14ac:dyDescent="0.25">
      <c r="A15" s="9">
        <v>9</v>
      </c>
      <c r="B15" s="10" t="s">
        <v>28</v>
      </c>
      <c r="C15" s="22" t="s">
        <v>29</v>
      </c>
      <c r="D15" s="22"/>
      <c r="E15" s="9" t="s">
        <v>15</v>
      </c>
      <c r="F15" s="4">
        <v>20</v>
      </c>
      <c r="G15" s="11"/>
      <c r="H15" s="20"/>
      <c r="I15" s="20"/>
      <c r="J15" s="14">
        <f t="shared" si="0"/>
        <v>0</v>
      </c>
    </row>
    <row r="16" spans="1:11" ht="63" customHeight="1" x14ac:dyDescent="0.25">
      <c r="A16" s="9">
        <v>10</v>
      </c>
      <c r="B16" s="10" t="s">
        <v>28</v>
      </c>
      <c r="C16" s="22" t="s">
        <v>30</v>
      </c>
      <c r="D16" s="22"/>
      <c r="E16" s="9" t="s">
        <v>15</v>
      </c>
      <c r="F16" s="4">
        <v>20</v>
      </c>
      <c r="G16" s="11"/>
      <c r="H16" s="20"/>
      <c r="I16" s="20"/>
      <c r="J16" s="14">
        <f t="shared" si="0"/>
        <v>0</v>
      </c>
    </row>
    <row r="17" spans="1:10" ht="63" customHeight="1" x14ac:dyDescent="0.25">
      <c r="A17" s="9">
        <v>11</v>
      </c>
      <c r="B17" s="10" t="s">
        <v>28</v>
      </c>
      <c r="C17" s="22" t="s">
        <v>31</v>
      </c>
      <c r="D17" s="22"/>
      <c r="E17" s="9" t="s">
        <v>15</v>
      </c>
      <c r="F17" s="4">
        <v>20</v>
      </c>
      <c r="G17" s="11"/>
      <c r="H17" s="20"/>
      <c r="I17" s="20"/>
      <c r="J17" s="14">
        <f t="shared" si="0"/>
        <v>0</v>
      </c>
    </row>
    <row r="18" spans="1:10" ht="63" customHeight="1" x14ac:dyDescent="0.25">
      <c r="A18" s="9">
        <v>12</v>
      </c>
      <c r="B18" s="10" t="s">
        <v>32</v>
      </c>
      <c r="C18" s="22" t="s">
        <v>33</v>
      </c>
      <c r="D18" s="22"/>
      <c r="E18" s="9" t="s">
        <v>15</v>
      </c>
      <c r="F18" s="4">
        <v>100</v>
      </c>
      <c r="G18" s="11"/>
      <c r="H18" s="20"/>
      <c r="I18" s="20"/>
      <c r="J18" s="14">
        <f t="shared" si="0"/>
        <v>0</v>
      </c>
    </row>
    <row r="19" spans="1:10" ht="63" customHeight="1" x14ac:dyDescent="0.25">
      <c r="A19" s="9">
        <v>13</v>
      </c>
      <c r="B19" s="10" t="s">
        <v>32</v>
      </c>
      <c r="C19" s="22" t="s">
        <v>34</v>
      </c>
      <c r="D19" s="22"/>
      <c r="E19" s="9" t="s">
        <v>15</v>
      </c>
      <c r="F19" s="4">
        <v>100</v>
      </c>
      <c r="G19" s="11"/>
      <c r="H19" s="20"/>
      <c r="I19" s="20"/>
      <c r="J19" s="14">
        <f t="shared" si="0"/>
        <v>0</v>
      </c>
    </row>
    <row r="20" spans="1:10" ht="63" customHeight="1" x14ac:dyDescent="0.25">
      <c r="A20" s="9">
        <v>14</v>
      </c>
      <c r="B20" s="10" t="s">
        <v>32</v>
      </c>
      <c r="C20" s="22" t="s">
        <v>35</v>
      </c>
      <c r="D20" s="22"/>
      <c r="E20" s="9" t="s">
        <v>15</v>
      </c>
      <c r="F20" s="4">
        <v>100</v>
      </c>
      <c r="G20" s="11"/>
      <c r="H20" s="20"/>
      <c r="I20" s="20"/>
      <c r="J20" s="14">
        <f t="shared" si="0"/>
        <v>0</v>
      </c>
    </row>
    <row r="21" spans="1:10" ht="63" customHeight="1" x14ac:dyDescent="0.25">
      <c r="A21" s="9">
        <v>15</v>
      </c>
      <c r="B21" s="10" t="s">
        <v>32</v>
      </c>
      <c r="C21" s="22" t="s">
        <v>36</v>
      </c>
      <c r="D21" s="22"/>
      <c r="E21" s="9" t="s">
        <v>15</v>
      </c>
      <c r="F21" s="4">
        <v>30</v>
      </c>
      <c r="G21" s="11"/>
      <c r="H21" s="20"/>
      <c r="I21" s="20"/>
      <c r="J21" s="14">
        <f t="shared" si="0"/>
        <v>0</v>
      </c>
    </row>
    <row r="22" spans="1:10" ht="63" customHeight="1" x14ac:dyDescent="0.25">
      <c r="A22" s="9">
        <v>16</v>
      </c>
      <c r="B22" s="10" t="s">
        <v>32</v>
      </c>
      <c r="C22" s="22" t="s">
        <v>37</v>
      </c>
      <c r="D22" s="22"/>
      <c r="E22" s="9" t="s">
        <v>15</v>
      </c>
      <c r="F22" s="4">
        <v>10</v>
      </c>
      <c r="G22" s="11"/>
      <c r="H22" s="20"/>
      <c r="I22" s="20"/>
      <c r="J22" s="14">
        <f t="shared" si="0"/>
        <v>0</v>
      </c>
    </row>
    <row r="23" spans="1:10" ht="63" customHeight="1" x14ac:dyDescent="0.25">
      <c r="A23" s="9">
        <v>17</v>
      </c>
      <c r="B23" s="10" t="s">
        <v>38</v>
      </c>
      <c r="C23" s="22" t="s">
        <v>39</v>
      </c>
      <c r="D23" s="22"/>
      <c r="E23" s="9" t="s">
        <v>15</v>
      </c>
      <c r="F23" s="10">
        <v>100</v>
      </c>
      <c r="G23" s="11"/>
      <c r="H23" s="20"/>
      <c r="I23" s="20"/>
      <c r="J23" s="14">
        <f t="shared" si="0"/>
        <v>0</v>
      </c>
    </row>
    <row r="24" spans="1:10" ht="63" customHeight="1" x14ac:dyDescent="0.25">
      <c r="A24" s="9">
        <v>18</v>
      </c>
      <c r="B24" s="10" t="s">
        <v>38</v>
      </c>
      <c r="C24" s="22" t="s">
        <v>40</v>
      </c>
      <c r="D24" s="22"/>
      <c r="E24" s="9" t="s">
        <v>15</v>
      </c>
      <c r="F24" s="10">
        <v>30</v>
      </c>
      <c r="G24" s="11"/>
      <c r="H24" s="20"/>
      <c r="I24" s="20"/>
      <c r="J24" s="14">
        <f t="shared" si="0"/>
        <v>0</v>
      </c>
    </row>
    <row r="25" spans="1:10" ht="63" customHeight="1" x14ac:dyDescent="0.25">
      <c r="A25" s="9">
        <v>19</v>
      </c>
      <c r="B25" s="10" t="s">
        <v>38</v>
      </c>
      <c r="C25" s="22" t="s">
        <v>41</v>
      </c>
      <c r="D25" s="22"/>
      <c r="E25" s="9" t="s">
        <v>15</v>
      </c>
      <c r="F25" s="10">
        <v>30</v>
      </c>
      <c r="G25" s="11"/>
      <c r="H25" s="20"/>
      <c r="I25" s="20"/>
      <c r="J25" s="14">
        <f t="shared" si="0"/>
        <v>0</v>
      </c>
    </row>
    <row r="26" spans="1:10" ht="189" customHeight="1" x14ac:dyDescent="0.25">
      <c r="A26" s="9">
        <v>20</v>
      </c>
      <c r="B26" s="10" t="s">
        <v>42</v>
      </c>
      <c r="C26" s="22" t="s">
        <v>43</v>
      </c>
      <c r="D26" s="22"/>
      <c r="E26" s="9" t="s">
        <v>15</v>
      </c>
      <c r="F26" s="10">
        <v>100</v>
      </c>
      <c r="G26" s="11"/>
      <c r="H26" s="20"/>
      <c r="I26" s="20"/>
      <c r="J26" s="14">
        <f t="shared" si="0"/>
        <v>0</v>
      </c>
    </row>
    <row r="27" spans="1:10" ht="157.5" customHeight="1" x14ac:dyDescent="0.25">
      <c r="A27" s="9">
        <v>21</v>
      </c>
      <c r="B27" s="10" t="s">
        <v>42</v>
      </c>
      <c r="C27" s="22" t="s">
        <v>44</v>
      </c>
      <c r="D27" s="22"/>
      <c r="E27" s="9" t="s">
        <v>15</v>
      </c>
      <c r="F27" s="10">
        <v>100</v>
      </c>
      <c r="G27" s="11"/>
      <c r="H27" s="20"/>
      <c r="I27" s="20"/>
      <c r="J27" s="14">
        <f t="shared" si="0"/>
        <v>0</v>
      </c>
    </row>
    <row r="28" spans="1:10" ht="157.5" customHeight="1" x14ac:dyDescent="0.25">
      <c r="A28" s="9">
        <v>22</v>
      </c>
      <c r="B28" s="10" t="s">
        <v>42</v>
      </c>
      <c r="C28" s="22" t="s">
        <v>45</v>
      </c>
      <c r="D28" s="22"/>
      <c r="E28" s="9" t="s">
        <v>15</v>
      </c>
      <c r="F28" s="10">
        <v>100</v>
      </c>
      <c r="G28" s="11"/>
      <c r="H28" s="20"/>
      <c r="I28" s="20"/>
      <c r="J28" s="14">
        <f t="shared" si="0"/>
        <v>0</v>
      </c>
    </row>
    <row r="29" spans="1:10" ht="157.5" customHeight="1" x14ac:dyDescent="0.25">
      <c r="A29" s="9">
        <v>23</v>
      </c>
      <c r="B29" s="10" t="s">
        <v>42</v>
      </c>
      <c r="C29" s="22" t="s">
        <v>46</v>
      </c>
      <c r="D29" s="22"/>
      <c r="E29" s="9" t="s">
        <v>15</v>
      </c>
      <c r="F29" s="10">
        <v>100</v>
      </c>
      <c r="G29" s="11"/>
      <c r="H29" s="20"/>
      <c r="I29" s="20"/>
      <c r="J29" s="14">
        <f t="shared" si="0"/>
        <v>0</v>
      </c>
    </row>
    <row r="30" spans="1:10" ht="157.5" customHeight="1" x14ac:dyDescent="0.25">
      <c r="A30" s="9">
        <v>24</v>
      </c>
      <c r="B30" s="10" t="s">
        <v>42</v>
      </c>
      <c r="C30" s="22" t="s">
        <v>47</v>
      </c>
      <c r="D30" s="22"/>
      <c r="E30" s="9" t="s">
        <v>15</v>
      </c>
      <c r="F30" s="10">
        <v>100</v>
      </c>
      <c r="G30" s="11"/>
      <c r="H30" s="20"/>
      <c r="I30" s="20"/>
      <c r="J30" s="14">
        <f t="shared" si="0"/>
        <v>0</v>
      </c>
    </row>
    <row r="31" spans="1:10" ht="141.75" customHeight="1" x14ac:dyDescent="0.25">
      <c r="A31" s="9">
        <v>25</v>
      </c>
      <c r="B31" s="10" t="s">
        <v>42</v>
      </c>
      <c r="C31" s="22" t="s">
        <v>48</v>
      </c>
      <c r="D31" s="22"/>
      <c r="E31" s="9" t="s">
        <v>15</v>
      </c>
      <c r="F31" s="10">
        <v>100</v>
      </c>
      <c r="G31" s="11"/>
      <c r="H31" s="20"/>
      <c r="I31" s="20"/>
      <c r="J31" s="14">
        <f t="shared" si="0"/>
        <v>0</v>
      </c>
    </row>
    <row r="32" spans="1:10" ht="94.5" customHeight="1" x14ac:dyDescent="0.25">
      <c r="A32" s="9">
        <v>26</v>
      </c>
      <c r="B32" s="10" t="s">
        <v>49</v>
      </c>
      <c r="C32" s="22" t="s">
        <v>50</v>
      </c>
      <c r="D32" s="22"/>
      <c r="E32" s="9" t="s">
        <v>15</v>
      </c>
      <c r="F32" s="10">
        <v>5</v>
      </c>
      <c r="G32" s="11"/>
      <c r="H32" s="20"/>
      <c r="I32" s="20"/>
      <c r="J32" s="14">
        <f t="shared" si="0"/>
        <v>0</v>
      </c>
    </row>
    <row r="33" spans="1:10" ht="126" customHeight="1" x14ac:dyDescent="0.25">
      <c r="A33" s="9">
        <v>27</v>
      </c>
      <c r="B33" s="10" t="s">
        <v>51</v>
      </c>
      <c r="C33" s="22" t="s">
        <v>52</v>
      </c>
      <c r="D33" s="22"/>
      <c r="E33" s="9" t="s">
        <v>15</v>
      </c>
      <c r="F33" s="10">
        <v>50</v>
      </c>
      <c r="G33" s="11"/>
      <c r="H33" s="20"/>
      <c r="I33" s="20"/>
      <c r="J33" s="14">
        <f t="shared" si="0"/>
        <v>0</v>
      </c>
    </row>
    <row r="34" spans="1:10" ht="78.75" customHeight="1" x14ac:dyDescent="0.25">
      <c r="A34" s="9">
        <v>28</v>
      </c>
      <c r="B34" s="10" t="s">
        <v>53</v>
      </c>
      <c r="C34" s="22" t="s">
        <v>54</v>
      </c>
      <c r="D34" s="22"/>
      <c r="E34" s="9" t="s">
        <v>15</v>
      </c>
      <c r="F34" s="10">
        <v>50</v>
      </c>
      <c r="G34" s="11"/>
      <c r="H34" s="20"/>
      <c r="I34" s="20"/>
      <c r="J34" s="14">
        <f t="shared" si="0"/>
        <v>0</v>
      </c>
    </row>
    <row r="35" spans="1:10" ht="78.75" customHeight="1" x14ac:dyDescent="0.25">
      <c r="A35" s="9">
        <v>29</v>
      </c>
      <c r="B35" s="10" t="s">
        <v>53</v>
      </c>
      <c r="C35" s="22" t="s">
        <v>55</v>
      </c>
      <c r="D35" s="22"/>
      <c r="E35" s="9" t="s">
        <v>15</v>
      </c>
      <c r="F35" s="10">
        <v>50</v>
      </c>
      <c r="G35" s="11"/>
      <c r="H35" s="20"/>
      <c r="I35" s="20"/>
      <c r="J35" s="14">
        <f t="shared" si="0"/>
        <v>0</v>
      </c>
    </row>
    <row r="36" spans="1:10" ht="78.75" customHeight="1" x14ac:dyDescent="0.25">
      <c r="A36" s="9">
        <v>30</v>
      </c>
      <c r="B36" s="10" t="s">
        <v>53</v>
      </c>
      <c r="C36" s="22" t="s">
        <v>56</v>
      </c>
      <c r="D36" s="22"/>
      <c r="E36" s="9" t="s">
        <v>15</v>
      </c>
      <c r="F36" s="10">
        <v>50</v>
      </c>
      <c r="G36" s="11"/>
      <c r="H36" s="20"/>
      <c r="I36" s="20"/>
      <c r="J36" s="14">
        <f t="shared" si="0"/>
        <v>0</v>
      </c>
    </row>
    <row r="37" spans="1:10" ht="110.25" customHeight="1" x14ac:dyDescent="0.25">
      <c r="A37" s="9">
        <v>31</v>
      </c>
      <c r="B37" s="10" t="s">
        <v>57</v>
      </c>
      <c r="C37" s="22" t="s">
        <v>58</v>
      </c>
      <c r="D37" s="22"/>
      <c r="E37" s="9" t="s">
        <v>15</v>
      </c>
      <c r="F37" s="10">
        <v>50</v>
      </c>
      <c r="G37" s="11"/>
      <c r="H37" s="20"/>
      <c r="I37" s="20"/>
      <c r="J37" s="14">
        <f t="shared" si="0"/>
        <v>0</v>
      </c>
    </row>
    <row r="38" spans="1:10" ht="78.75" customHeight="1" x14ac:dyDescent="0.25">
      <c r="A38" s="9">
        <v>32</v>
      </c>
      <c r="B38" s="10" t="s">
        <v>59</v>
      </c>
      <c r="C38" s="22" t="s">
        <v>60</v>
      </c>
      <c r="D38" s="22"/>
      <c r="E38" s="9" t="s">
        <v>15</v>
      </c>
      <c r="F38" s="10">
        <v>100</v>
      </c>
      <c r="G38" s="11"/>
      <c r="H38" s="20"/>
      <c r="I38" s="20"/>
      <c r="J38" s="14">
        <f t="shared" si="0"/>
        <v>0</v>
      </c>
    </row>
    <row r="39" spans="1:10" ht="131.25" customHeight="1" x14ac:dyDescent="0.25">
      <c r="A39" s="9">
        <v>33</v>
      </c>
      <c r="B39" s="10" t="s">
        <v>61</v>
      </c>
      <c r="C39" s="23" t="s">
        <v>62</v>
      </c>
      <c r="D39" s="23"/>
      <c r="E39" s="9" t="s">
        <v>15</v>
      </c>
      <c r="F39" s="10">
        <v>20</v>
      </c>
      <c r="G39" s="11"/>
      <c r="H39" s="20"/>
      <c r="I39" s="20"/>
      <c r="J39" s="14">
        <f t="shared" si="0"/>
        <v>0</v>
      </c>
    </row>
    <row r="40" spans="1:10" ht="112.5" customHeight="1" x14ac:dyDescent="0.25">
      <c r="A40" s="9">
        <v>34</v>
      </c>
      <c r="B40" s="10" t="s">
        <v>63</v>
      </c>
      <c r="C40" s="23" t="s">
        <v>64</v>
      </c>
      <c r="D40" s="23"/>
      <c r="E40" s="9" t="s">
        <v>15</v>
      </c>
      <c r="F40" s="10">
        <v>20</v>
      </c>
      <c r="G40" s="11"/>
      <c r="H40" s="20"/>
      <c r="I40" s="20"/>
      <c r="J40" s="14">
        <f t="shared" si="0"/>
        <v>0</v>
      </c>
    </row>
    <row r="41" spans="1:10" ht="150" customHeight="1" x14ac:dyDescent="0.25">
      <c r="A41" s="9">
        <v>35</v>
      </c>
      <c r="B41" s="10" t="s">
        <v>65</v>
      </c>
      <c r="C41" s="23" t="s">
        <v>66</v>
      </c>
      <c r="D41" s="23"/>
      <c r="E41" s="9" t="s">
        <v>15</v>
      </c>
      <c r="F41" s="10">
        <v>20</v>
      </c>
      <c r="G41" s="11"/>
      <c r="H41" s="20"/>
      <c r="I41" s="20"/>
      <c r="J41" s="14">
        <f t="shared" si="0"/>
        <v>0</v>
      </c>
    </row>
    <row r="42" spans="1:10" ht="168.75" customHeight="1" x14ac:dyDescent="0.25">
      <c r="A42" s="9">
        <v>36</v>
      </c>
      <c r="B42" s="10" t="s">
        <v>67</v>
      </c>
      <c r="C42" s="23" t="s">
        <v>68</v>
      </c>
      <c r="D42" s="23"/>
      <c r="E42" s="9" t="s">
        <v>15</v>
      </c>
      <c r="F42" s="10">
        <v>20</v>
      </c>
      <c r="G42" s="11"/>
      <c r="H42" s="20"/>
      <c r="I42" s="20"/>
      <c r="J42" s="14">
        <f t="shared" si="0"/>
        <v>0</v>
      </c>
    </row>
    <row r="43" spans="1:10" ht="131.25" customHeight="1" x14ac:dyDescent="0.25">
      <c r="A43" s="9">
        <v>37</v>
      </c>
      <c r="B43" s="10" t="s">
        <v>69</v>
      </c>
      <c r="C43" s="23" t="s">
        <v>70</v>
      </c>
      <c r="D43" s="23"/>
      <c r="E43" s="9" t="s">
        <v>15</v>
      </c>
      <c r="F43" s="10">
        <v>20</v>
      </c>
      <c r="G43" s="11"/>
      <c r="H43" s="20"/>
      <c r="I43" s="20"/>
      <c r="J43" s="14">
        <f t="shared" si="0"/>
        <v>0</v>
      </c>
    </row>
    <row r="44" spans="1:10" ht="131.25" customHeight="1" x14ac:dyDescent="0.25">
      <c r="A44" s="9">
        <v>38</v>
      </c>
      <c r="B44" s="10" t="s">
        <v>69</v>
      </c>
      <c r="C44" s="23" t="s">
        <v>71</v>
      </c>
      <c r="D44" s="23"/>
      <c r="E44" s="9" t="s">
        <v>15</v>
      </c>
      <c r="F44" s="10">
        <v>20</v>
      </c>
      <c r="G44" s="11"/>
      <c r="H44" s="20"/>
      <c r="I44" s="20"/>
      <c r="J44" s="14">
        <f t="shared" si="0"/>
        <v>0</v>
      </c>
    </row>
    <row r="45" spans="1:10" ht="150" customHeight="1" x14ac:dyDescent="0.25">
      <c r="A45" s="9">
        <v>39</v>
      </c>
      <c r="B45" s="10" t="s">
        <v>69</v>
      </c>
      <c r="C45" s="23" t="s">
        <v>72</v>
      </c>
      <c r="D45" s="23"/>
      <c r="E45" s="9" t="s">
        <v>15</v>
      </c>
      <c r="F45" s="10">
        <v>20</v>
      </c>
      <c r="G45" s="11"/>
      <c r="H45" s="20"/>
      <c r="I45" s="20"/>
      <c r="J45" s="14">
        <f t="shared" si="0"/>
        <v>0</v>
      </c>
    </row>
    <row r="46" spans="1:10" ht="75" customHeight="1" x14ac:dyDescent="0.25">
      <c r="A46" s="9">
        <v>40</v>
      </c>
      <c r="B46" s="10" t="s">
        <v>73</v>
      </c>
      <c r="C46" s="23" t="s">
        <v>74</v>
      </c>
      <c r="D46" s="23"/>
      <c r="E46" s="9" t="s">
        <v>15</v>
      </c>
      <c r="F46" s="10">
        <v>20</v>
      </c>
      <c r="G46" s="11"/>
      <c r="H46" s="20"/>
      <c r="I46" s="20"/>
      <c r="J46" s="14">
        <f t="shared" si="0"/>
        <v>0</v>
      </c>
    </row>
    <row r="47" spans="1:10" ht="112.5" customHeight="1" x14ac:dyDescent="0.25">
      <c r="A47" s="9">
        <v>41</v>
      </c>
      <c r="B47" s="10" t="s">
        <v>75</v>
      </c>
      <c r="C47" s="23" t="s">
        <v>76</v>
      </c>
      <c r="D47" s="23"/>
      <c r="E47" s="9" t="s">
        <v>15</v>
      </c>
      <c r="F47" s="10">
        <v>150</v>
      </c>
      <c r="G47" s="11"/>
      <c r="H47" s="20"/>
      <c r="I47" s="20"/>
      <c r="J47" s="14">
        <f t="shared" si="0"/>
        <v>0</v>
      </c>
    </row>
    <row r="48" spans="1:10" ht="56.25" customHeight="1" x14ac:dyDescent="0.25">
      <c r="A48" s="9">
        <v>42</v>
      </c>
      <c r="B48" s="10" t="s">
        <v>77</v>
      </c>
      <c r="C48" s="23" t="s">
        <v>78</v>
      </c>
      <c r="D48" s="23"/>
      <c r="E48" s="9" t="s">
        <v>15</v>
      </c>
      <c r="F48" s="10">
        <v>10</v>
      </c>
      <c r="G48" s="11"/>
      <c r="H48" s="20"/>
      <c r="I48" s="20"/>
      <c r="J48" s="14">
        <f t="shared" si="0"/>
        <v>0</v>
      </c>
    </row>
    <row r="49" spans="1:10" ht="131.25" customHeight="1" x14ac:dyDescent="0.25">
      <c r="A49" s="9">
        <v>43</v>
      </c>
      <c r="B49" s="10" t="s">
        <v>79</v>
      </c>
      <c r="C49" s="23" t="s">
        <v>80</v>
      </c>
      <c r="D49" s="23"/>
      <c r="E49" s="9" t="s">
        <v>15</v>
      </c>
      <c r="F49" s="10">
        <v>50</v>
      </c>
      <c r="G49" s="11"/>
      <c r="H49" s="20"/>
      <c r="I49" s="20"/>
      <c r="J49" s="14">
        <f t="shared" si="0"/>
        <v>0</v>
      </c>
    </row>
    <row r="50" spans="1:10" ht="131.25" customHeight="1" x14ac:dyDescent="0.25">
      <c r="A50" s="9">
        <v>44</v>
      </c>
      <c r="B50" s="10" t="s">
        <v>79</v>
      </c>
      <c r="C50" s="23" t="s">
        <v>81</v>
      </c>
      <c r="D50" s="23"/>
      <c r="E50" s="9" t="s">
        <v>15</v>
      </c>
      <c r="F50" s="10">
        <v>50</v>
      </c>
      <c r="G50" s="11"/>
      <c r="H50" s="20"/>
      <c r="I50" s="20"/>
      <c r="J50" s="14">
        <f t="shared" si="0"/>
        <v>0</v>
      </c>
    </row>
    <row r="51" spans="1:10" ht="131.25" customHeight="1" x14ac:dyDescent="0.25">
      <c r="A51" s="9">
        <v>45</v>
      </c>
      <c r="B51" s="10" t="s">
        <v>82</v>
      </c>
      <c r="C51" s="23" t="s">
        <v>83</v>
      </c>
      <c r="D51" s="23"/>
      <c r="E51" s="9" t="s">
        <v>15</v>
      </c>
      <c r="F51" s="10">
        <v>50</v>
      </c>
      <c r="G51" s="11"/>
      <c r="H51" s="20"/>
      <c r="I51" s="20"/>
      <c r="J51" s="14">
        <f t="shared" si="0"/>
        <v>0</v>
      </c>
    </row>
    <row r="52" spans="1:10" ht="112.5" customHeight="1" x14ac:dyDescent="0.25">
      <c r="A52" s="9">
        <v>46</v>
      </c>
      <c r="B52" s="10" t="s">
        <v>84</v>
      </c>
      <c r="C52" s="23" t="s">
        <v>85</v>
      </c>
      <c r="D52" s="23"/>
      <c r="E52" s="9" t="s">
        <v>15</v>
      </c>
      <c r="F52" s="10">
        <v>2</v>
      </c>
      <c r="G52" s="11"/>
      <c r="H52" s="20"/>
      <c r="I52" s="20"/>
      <c r="J52" s="14">
        <f t="shared" si="0"/>
        <v>0</v>
      </c>
    </row>
    <row r="53" spans="1:10" ht="112.5" customHeight="1" x14ac:dyDescent="0.25">
      <c r="A53" s="9">
        <v>47</v>
      </c>
      <c r="B53" s="10" t="s">
        <v>86</v>
      </c>
      <c r="C53" s="23" t="s">
        <v>87</v>
      </c>
      <c r="D53" s="23"/>
      <c r="E53" s="9" t="s">
        <v>15</v>
      </c>
      <c r="F53" s="10">
        <v>1</v>
      </c>
      <c r="G53" s="11"/>
      <c r="H53" s="20"/>
      <c r="I53" s="20"/>
      <c r="J53" s="14">
        <f t="shared" si="0"/>
        <v>0</v>
      </c>
    </row>
    <row r="54" spans="1:10" ht="112.5" customHeight="1" x14ac:dyDescent="0.25">
      <c r="A54" s="9">
        <v>48</v>
      </c>
      <c r="B54" s="10" t="s">
        <v>88</v>
      </c>
      <c r="C54" s="23" t="s">
        <v>89</v>
      </c>
      <c r="D54" s="23"/>
      <c r="E54" s="9" t="s">
        <v>15</v>
      </c>
      <c r="F54" s="10">
        <v>1</v>
      </c>
      <c r="G54" s="11"/>
      <c r="H54" s="20"/>
      <c r="I54" s="20"/>
      <c r="J54" s="14">
        <f t="shared" si="0"/>
        <v>0</v>
      </c>
    </row>
    <row r="55" spans="1:10" ht="112.5" customHeight="1" x14ac:dyDescent="0.25">
      <c r="A55" s="9">
        <v>49</v>
      </c>
      <c r="B55" s="10" t="s">
        <v>88</v>
      </c>
      <c r="C55" s="23" t="s">
        <v>90</v>
      </c>
      <c r="D55" s="23"/>
      <c r="E55" s="9" t="s">
        <v>15</v>
      </c>
      <c r="F55" s="10">
        <v>5</v>
      </c>
      <c r="G55" s="11"/>
      <c r="H55" s="20"/>
      <c r="I55" s="20"/>
      <c r="J55" s="14">
        <f t="shared" si="0"/>
        <v>0</v>
      </c>
    </row>
    <row r="56" spans="1:10" ht="112.5" customHeight="1" x14ac:dyDescent="0.25">
      <c r="A56" s="9">
        <v>50</v>
      </c>
      <c r="B56" s="10" t="s">
        <v>88</v>
      </c>
      <c r="C56" s="23" t="s">
        <v>91</v>
      </c>
      <c r="D56" s="23"/>
      <c r="E56" s="9" t="s">
        <v>15</v>
      </c>
      <c r="F56" s="10">
        <v>5</v>
      </c>
      <c r="G56" s="11"/>
      <c r="H56" s="20"/>
      <c r="I56" s="20"/>
      <c r="J56" s="14">
        <f t="shared" si="0"/>
        <v>0</v>
      </c>
    </row>
    <row r="57" spans="1:10" ht="112.5" customHeight="1" x14ac:dyDescent="0.25">
      <c r="A57" s="9">
        <v>51</v>
      </c>
      <c r="B57" s="10" t="s">
        <v>88</v>
      </c>
      <c r="C57" s="23" t="s">
        <v>92</v>
      </c>
      <c r="D57" s="23"/>
      <c r="E57" s="9" t="s">
        <v>15</v>
      </c>
      <c r="F57" s="10">
        <v>10</v>
      </c>
      <c r="G57" s="11"/>
      <c r="H57" s="20"/>
      <c r="I57" s="20"/>
      <c r="J57" s="14">
        <f t="shared" si="0"/>
        <v>0</v>
      </c>
    </row>
    <row r="58" spans="1:10" ht="112.5" customHeight="1" x14ac:dyDescent="0.25">
      <c r="A58" s="9">
        <v>52</v>
      </c>
      <c r="B58" s="10" t="s">
        <v>88</v>
      </c>
      <c r="C58" s="23" t="s">
        <v>93</v>
      </c>
      <c r="D58" s="23"/>
      <c r="E58" s="9" t="s">
        <v>15</v>
      </c>
      <c r="F58" s="10">
        <v>10</v>
      </c>
      <c r="G58" s="11"/>
      <c r="H58" s="20"/>
      <c r="I58" s="20"/>
      <c r="J58" s="14">
        <f t="shared" si="0"/>
        <v>0</v>
      </c>
    </row>
    <row r="59" spans="1:10" ht="75" customHeight="1" x14ac:dyDescent="0.25">
      <c r="A59" s="9">
        <v>53</v>
      </c>
      <c r="B59" s="10" t="s">
        <v>94</v>
      </c>
      <c r="C59" s="23" t="s">
        <v>95</v>
      </c>
      <c r="D59" s="23"/>
      <c r="E59" s="9" t="s">
        <v>15</v>
      </c>
      <c r="F59" s="10">
        <v>2</v>
      </c>
      <c r="G59" s="11"/>
      <c r="H59" s="20"/>
      <c r="I59" s="20"/>
      <c r="J59" s="14">
        <f t="shared" si="0"/>
        <v>0</v>
      </c>
    </row>
    <row r="60" spans="1:10" ht="75" customHeight="1" x14ac:dyDescent="0.25">
      <c r="A60" s="9">
        <v>54</v>
      </c>
      <c r="B60" s="10" t="s">
        <v>94</v>
      </c>
      <c r="C60" s="23" t="s">
        <v>96</v>
      </c>
      <c r="D60" s="23"/>
      <c r="E60" s="9" t="s">
        <v>15</v>
      </c>
      <c r="F60" s="10">
        <v>50</v>
      </c>
      <c r="G60" s="11"/>
      <c r="H60" s="20"/>
      <c r="I60" s="20"/>
      <c r="J60" s="14">
        <f t="shared" si="0"/>
        <v>0</v>
      </c>
    </row>
    <row r="61" spans="1:10" ht="93.75" customHeight="1" x14ac:dyDescent="0.25">
      <c r="A61" s="9">
        <v>55</v>
      </c>
      <c r="B61" s="10" t="s">
        <v>97</v>
      </c>
      <c r="C61" s="23" t="s">
        <v>98</v>
      </c>
      <c r="D61" s="23"/>
      <c r="E61" s="9" t="s">
        <v>15</v>
      </c>
      <c r="F61" s="10">
        <v>3</v>
      </c>
      <c r="G61" s="11"/>
      <c r="H61" s="20"/>
      <c r="I61" s="20"/>
      <c r="J61" s="14">
        <f t="shared" si="0"/>
        <v>0</v>
      </c>
    </row>
    <row r="62" spans="1:10" ht="93.75" customHeight="1" x14ac:dyDescent="0.25">
      <c r="A62" s="9">
        <v>56</v>
      </c>
      <c r="B62" s="10" t="s">
        <v>97</v>
      </c>
      <c r="C62" s="23" t="s">
        <v>99</v>
      </c>
      <c r="D62" s="23"/>
      <c r="E62" s="9" t="s">
        <v>15</v>
      </c>
      <c r="F62" s="10">
        <v>3</v>
      </c>
      <c r="G62" s="11"/>
      <c r="H62" s="20"/>
      <c r="I62" s="20"/>
      <c r="J62" s="14">
        <f t="shared" si="0"/>
        <v>0</v>
      </c>
    </row>
    <row r="63" spans="1:10" ht="93.75" customHeight="1" x14ac:dyDescent="0.25">
      <c r="A63" s="9">
        <v>57</v>
      </c>
      <c r="B63" s="10" t="s">
        <v>97</v>
      </c>
      <c r="C63" s="23" t="s">
        <v>100</v>
      </c>
      <c r="D63" s="23"/>
      <c r="E63" s="9" t="s">
        <v>15</v>
      </c>
      <c r="F63" s="10">
        <v>5</v>
      </c>
      <c r="G63" s="11"/>
      <c r="H63" s="20"/>
      <c r="I63" s="20"/>
      <c r="J63" s="14">
        <f t="shared" si="0"/>
        <v>0</v>
      </c>
    </row>
    <row r="64" spans="1:10" ht="93.75" customHeight="1" x14ac:dyDescent="0.25">
      <c r="A64" s="9">
        <v>58</v>
      </c>
      <c r="B64" s="10" t="s">
        <v>97</v>
      </c>
      <c r="C64" s="23" t="s">
        <v>101</v>
      </c>
      <c r="D64" s="23"/>
      <c r="E64" s="9" t="s">
        <v>15</v>
      </c>
      <c r="F64" s="10">
        <v>5</v>
      </c>
      <c r="G64" s="11"/>
      <c r="H64" s="20"/>
      <c r="I64" s="20"/>
      <c r="J64" s="14">
        <f t="shared" si="0"/>
        <v>0</v>
      </c>
    </row>
    <row r="65" spans="1:10" ht="150" customHeight="1" x14ac:dyDescent="0.25">
      <c r="A65" s="9">
        <v>59</v>
      </c>
      <c r="B65" s="10" t="s">
        <v>102</v>
      </c>
      <c r="C65" s="23" t="s">
        <v>103</v>
      </c>
      <c r="D65" s="23"/>
      <c r="E65" s="9" t="s">
        <v>15</v>
      </c>
      <c r="F65" s="10">
        <v>200</v>
      </c>
      <c r="G65" s="11"/>
      <c r="H65" s="20"/>
      <c r="I65" s="20"/>
      <c r="J65" s="14">
        <f t="shared" si="0"/>
        <v>0</v>
      </c>
    </row>
    <row r="66" spans="1:10" ht="131.25" customHeight="1" x14ac:dyDescent="0.25">
      <c r="A66" s="9">
        <v>60</v>
      </c>
      <c r="B66" s="10" t="s">
        <v>104</v>
      </c>
      <c r="C66" s="23" t="s">
        <v>105</v>
      </c>
      <c r="D66" s="23"/>
      <c r="E66" s="9" t="s">
        <v>15</v>
      </c>
      <c r="F66" s="10">
        <v>3</v>
      </c>
      <c r="G66" s="11"/>
      <c r="H66" s="20"/>
      <c r="I66" s="20"/>
      <c r="J66" s="14">
        <f t="shared" si="0"/>
        <v>0</v>
      </c>
    </row>
    <row r="67" spans="1:10" ht="56.25" customHeight="1" x14ac:dyDescent="0.25">
      <c r="A67" s="9">
        <v>61</v>
      </c>
      <c r="B67" s="10" t="s">
        <v>106</v>
      </c>
      <c r="C67" s="23" t="s">
        <v>107</v>
      </c>
      <c r="D67" s="23"/>
      <c r="E67" s="9" t="s">
        <v>15</v>
      </c>
      <c r="F67" s="10">
        <v>1</v>
      </c>
      <c r="G67" s="11"/>
      <c r="H67" s="20"/>
      <c r="I67" s="20"/>
      <c r="J67" s="14">
        <f t="shared" si="0"/>
        <v>0</v>
      </c>
    </row>
    <row r="68" spans="1:10" ht="262.5" customHeight="1" x14ac:dyDescent="0.25">
      <c r="A68" s="9">
        <v>62</v>
      </c>
      <c r="B68" s="10" t="s">
        <v>108</v>
      </c>
      <c r="C68" s="23" t="s">
        <v>109</v>
      </c>
      <c r="D68" s="23"/>
      <c r="E68" s="9" t="s">
        <v>15</v>
      </c>
      <c r="F68" s="10">
        <v>5</v>
      </c>
      <c r="G68" s="11"/>
      <c r="H68" s="20"/>
      <c r="I68" s="20"/>
      <c r="J68" s="14">
        <f t="shared" si="0"/>
        <v>0</v>
      </c>
    </row>
    <row r="69" spans="1:10" ht="37.5" customHeight="1" x14ac:dyDescent="0.25">
      <c r="A69" s="9">
        <v>63</v>
      </c>
      <c r="B69" s="10" t="s">
        <v>110</v>
      </c>
      <c r="C69" s="23" t="s">
        <v>111</v>
      </c>
      <c r="D69" s="23"/>
      <c r="E69" s="9" t="s">
        <v>15</v>
      </c>
      <c r="F69" s="10">
        <v>1</v>
      </c>
      <c r="G69" s="11"/>
      <c r="H69" s="20"/>
      <c r="I69" s="20"/>
      <c r="J69" s="14">
        <f t="shared" si="0"/>
        <v>0</v>
      </c>
    </row>
    <row r="70" spans="1:10" ht="37.5" x14ac:dyDescent="0.25">
      <c r="A70" s="9">
        <v>64</v>
      </c>
      <c r="B70" s="10" t="s">
        <v>112</v>
      </c>
      <c r="C70" s="23" t="s">
        <v>113</v>
      </c>
      <c r="D70" s="23"/>
      <c r="E70" s="9" t="s">
        <v>15</v>
      </c>
      <c r="F70" s="10">
        <v>20</v>
      </c>
      <c r="G70" s="11"/>
      <c r="H70" s="20"/>
      <c r="I70" s="20"/>
      <c r="J70" s="14">
        <f t="shared" si="0"/>
        <v>0</v>
      </c>
    </row>
    <row r="71" spans="1:10" ht="37.5" x14ac:dyDescent="0.25">
      <c r="A71" s="9">
        <v>65</v>
      </c>
      <c r="B71" s="10" t="s">
        <v>114</v>
      </c>
      <c r="C71" s="23" t="s">
        <v>113</v>
      </c>
      <c r="D71" s="23"/>
      <c r="E71" s="9" t="s">
        <v>15</v>
      </c>
      <c r="F71" s="10">
        <v>20</v>
      </c>
      <c r="G71" s="11"/>
      <c r="H71" s="20"/>
      <c r="I71" s="20"/>
      <c r="J71" s="14">
        <f t="shared" si="0"/>
        <v>0</v>
      </c>
    </row>
    <row r="72" spans="1:10" ht="37.5" x14ac:dyDescent="0.25">
      <c r="A72" s="9">
        <v>66</v>
      </c>
      <c r="B72" s="10" t="s">
        <v>115</v>
      </c>
      <c r="C72" s="23" t="s">
        <v>113</v>
      </c>
      <c r="D72" s="23"/>
      <c r="E72" s="9" t="s">
        <v>15</v>
      </c>
      <c r="F72" s="10">
        <v>20</v>
      </c>
      <c r="G72" s="11"/>
      <c r="H72" s="20"/>
      <c r="I72" s="20"/>
      <c r="J72" s="14">
        <f t="shared" ref="J72:J116" si="1">F72*G72</f>
        <v>0</v>
      </c>
    </row>
    <row r="73" spans="1:10" ht="18.75" x14ac:dyDescent="0.25">
      <c r="A73" s="9">
        <v>67</v>
      </c>
      <c r="B73" s="10" t="s">
        <v>116</v>
      </c>
      <c r="C73" s="24"/>
      <c r="D73" s="24"/>
      <c r="E73" s="9" t="s">
        <v>15</v>
      </c>
      <c r="F73" s="10">
        <v>10</v>
      </c>
      <c r="G73" s="11"/>
      <c r="H73" s="20"/>
      <c r="I73" s="20"/>
      <c r="J73" s="14">
        <f t="shared" si="1"/>
        <v>0</v>
      </c>
    </row>
    <row r="74" spans="1:10" ht="18.75" x14ac:dyDescent="0.25">
      <c r="A74" s="9">
        <v>68</v>
      </c>
      <c r="B74" s="10" t="s">
        <v>117</v>
      </c>
      <c r="C74" s="24"/>
      <c r="D74" s="24"/>
      <c r="E74" s="9" t="s">
        <v>15</v>
      </c>
      <c r="F74" s="10">
        <v>10</v>
      </c>
      <c r="G74" s="11"/>
      <c r="H74" s="20"/>
      <c r="I74" s="20"/>
      <c r="J74" s="14">
        <f t="shared" si="1"/>
        <v>0</v>
      </c>
    </row>
    <row r="75" spans="1:10" ht="56.25" x14ac:dyDescent="0.25">
      <c r="A75" s="9">
        <v>69</v>
      </c>
      <c r="B75" s="10" t="s">
        <v>118</v>
      </c>
      <c r="C75" s="23" t="s">
        <v>119</v>
      </c>
      <c r="D75" s="23"/>
      <c r="E75" s="9" t="s">
        <v>15</v>
      </c>
      <c r="F75" s="10">
        <v>10</v>
      </c>
      <c r="G75" s="11"/>
      <c r="H75" s="20"/>
      <c r="I75" s="20"/>
      <c r="J75" s="14">
        <f t="shared" si="1"/>
        <v>0</v>
      </c>
    </row>
    <row r="76" spans="1:10" ht="56.25" customHeight="1" x14ac:dyDescent="0.25">
      <c r="A76" s="9">
        <v>70</v>
      </c>
      <c r="B76" s="10" t="s">
        <v>120</v>
      </c>
      <c r="C76" s="23" t="s">
        <v>121</v>
      </c>
      <c r="D76" s="23"/>
      <c r="E76" s="9" t="s">
        <v>15</v>
      </c>
      <c r="F76" s="10">
        <v>500</v>
      </c>
      <c r="G76" s="11"/>
      <c r="H76" s="20"/>
      <c r="I76" s="20"/>
      <c r="J76" s="14">
        <f t="shared" si="1"/>
        <v>0</v>
      </c>
    </row>
    <row r="77" spans="1:10" ht="75" customHeight="1" x14ac:dyDescent="0.25">
      <c r="A77" s="9">
        <v>71</v>
      </c>
      <c r="B77" s="10" t="s">
        <v>122</v>
      </c>
      <c r="C77" s="23" t="s">
        <v>123</v>
      </c>
      <c r="D77" s="23"/>
      <c r="E77" s="9" t="s">
        <v>15</v>
      </c>
      <c r="F77" s="10">
        <v>2</v>
      </c>
      <c r="G77" s="11"/>
      <c r="H77" s="20"/>
      <c r="I77" s="20"/>
      <c r="J77" s="14">
        <f t="shared" si="1"/>
        <v>0</v>
      </c>
    </row>
    <row r="78" spans="1:10" ht="75" customHeight="1" x14ac:dyDescent="0.25">
      <c r="A78" s="9">
        <v>72</v>
      </c>
      <c r="B78" s="10" t="s">
        <v>122</v>
      </c>
      <c r="C78" s="23" t="s">
        <v>124</v>
      </c>
      <c r="D78" s="23"/>
      <c r="E78" s="9" t="s">
        <v>125</v>
      </c>
      <c r="F78" s="10">
        <v>2</v>
      </c>
      <c r="G78" s="11"/>
      <c r="H78" s="20"/>
      <c r="I78" s="20"/>
      <c r="J78" s="14">
        <f t="shared" si="1"/>
        <v>0</v>
      </c>
    </row>
    <row r="79" spans="1:10" ht="75" customHeight="1" x14ac:dyDescent="0.25">
      <c r="A79" s="9">
        <v>73</v>
      </c>
      <c r="B79" s="10" t="s">
        <v>122</v>
      </c>
      <c r="C79" s="23" t="s">
        <v>126</v>
      </c>
      <c r="D79" s="23"/>
      <c r="E79" s="9" t="s">
        <v>125</v>
      </c>
      <c r="F79" s="10">
        <v>2</v>
      </c>
      <c r="G79" s="11"/>
      <c r="H79" s="20"/>
      <c r="I79" s="20"/>
      <c r="J79" s="14">
        <f t="shared" si="1"/>
        <v>0</v>
      </c>
    </row>
    <row r="80" spans="1:10" ht="75" customHeight="1" x14ac:dyDescent="0.25">
      <c r="A80" s="9">
        <v>74</v>
      </c>
      <c r="B80" s="10" t="s">
        <v>122</v>
      </c>
      <c r="C80" s="23" t="s">
        <v>127</v>
      </c>
      <c r="D80" s="23"/>
      <c r="E80" s="9" t="s">
        <v>125</v>
      </c>
      <c r="F80" s="10">
        <v>3</v>
      </c>
      <c r="G80" s="11"/>
      <c r="H80" s="20"/>
      <c r="I80" s="20"/>
      <c r="J80" s="14">
        <f t="shared" si="1"/>
        <v>0</v>
      </c>
    </row>
    <row r="81" spans="1:10" ht="75" customHeight="1" x14ac:dyDescent="0.25">
      <c r="A81" s="9">
        <v>75</v>
      </c>
      <c r="B81" s="10" t="s">
        <v>122</v>
      </c>
      <c r="C81" s="23" t="s">
        <v>128</v>
      </c>
      <c r="D81" s="23"/>
      <c r="E81" s="9" t="s">
        <v>125</v>
      </c>
      <c r="F81" s="10">
        <v>4</v>
      </c>
      <c r="G81" s="11"/>
      <c r="H81" s="20"/>
      <c r="I81" s="20"/>
      <c r="J81" s="14">
        <f t="shared" si="1"/>
        <v>0</v>
      </c>
    </row>
    <row r="82" spans="1:10" ht="75" customHeight="1" x14ac:dyDescent="0.25">
      <c r="A82" s="9">
        <v>76</v>
      </c>
      <c r="B82" s="10" t="s">
        <v>122</v>
      </c>
      <c r="C82" s="23" t="s">
        <v>129</v>
      </c>
      <c r="D82" s="23"/>
      <c r="E82" s="9" t="s">
        <v>125</v>
      </c>
      <c r="F82" s="10">
        <v>4</v>
      </c>
      <c r="G82" s="11"/>
      <c r="H82" s="20"/>
      <c r="I82" s="20"/>
      <c r="J82" s="14">
        <f t="shared" si="1"/>
        <v>0</v>
      </c>
    </row>
    <row r="83" spans="1:10" ht="75" customHeight="1" x14ac:dyDescent="0.25">
      <c r="A83" s="9">
        <v>77</v>
      </c>
      <c r="B83" s="10" t="s">
        <v>122</v>
      </c>
      <c r="C83" s="23" t="s">
        <v>130</v>
      </c>
      <c r="D83" s="23"/>
      <c r="E83" s="9" t="s">
        <v>125</v>
      </c>
      <c r="F83" s="10">
        <v>4</v>
      </c>
      <c r="G83" s="11"/>
      <c r="H83" s="20"/>
      <c r="I83" s="20"/>
      <c r="J83" s="14">
        <f t="shared" si="1"/>
        <v>0</v>
      </c>
    </row>
    <row r="84" spans="1:10" ht="75" customHeight="1" x14ac:dyDescent="0.25">
      <c r="A84" s="9">
        <v>78</v>
      </c>
      <c r="B84" s="10" t="s">
        <v>122</v>
      </c>
      <c r="C84" s="23" t="s">
        <v>131</v>
      </c>
      <c r="D84" s="23"/>
      <c r="E84" s="9" t="s">
        <v>125</v>
      </c>
      <c r="F84" s="10">
        <v>5</v>
      </c>
      <c r="G84" s="11"/>
      <c r="H84" s="20"/>
      <c r="I84" s="20"/>
      <c r="J84" s="14">
        <f t="shared" si="1"/>
        <v>0</v>
      </c>
    </row>
    <row r="85" spans="1:10" ht="75" customHeight="1" x14ac:dyDescent="0.25">
      <c r="A85" s="9">
        <v>79</v>
      </c>
      <c r="B85" s="10" t="s">
        <v>122</v>
      </c>
      <c r="C85" s="23" t="s">
        <v>132</v>
      </c>
      <c r="D85" s="23"/>
      <c r="E85" s="9" t="s">
        <v>125</v>
      </c>
      <c r="F85" s="10">
        <v>4</v>
      </c>
      <c r="G85" s="11"/>
      <c r="H85" s="20"/>
      <c r="I85" s="20"/>
      <c r="J85" s="14">
        <f t="shared" si="1"/>
        <v>0</v>
      </c>
    </row>
    <row r="86" spans="1:10" ht="75" customHeight="1" x14ac:dyDescent="0.25">
      <c r="A86" s="9">
        <v>80</v>
      </c>
      <c r="B86" s="10" t="s">
        <v>122</v>
      </c>
      <c r="C86" s="23" t="s">
        <v>133</v>
      </c>
      <c r="D86" s="23"/>
      <c r="E86" s="9" t="s">
        <v>125</v>
      </c>
      <c r="F86" s="10">
        <v>3</v>
      </c>
      <c r="G86" s="11"/>
      <c r="H86" s="20"/>
      <c r="I86" s="20"/>
      <c r="J86" s="14">
        <f t="shared" si="1"/>
        <v>0</v>
      </c>
    </row>
    <row r="87" spans="1:10" ht="75" customHeight="1" x14ac:dyDescent="0.25">
      <c r="A87" s="9">
        <v>81</v>
      </c>
      <c r="B87" s="10" t="s">
        <v>122</v>
      </c>
      <c r="C87" s="23" t="s">
        <v>134</v>
      </c>
      <c r="D87" s="23"/>
      <c r="E87" s="9" t="s">
        <v>125</v>
      </c>
      <c r="F87" s="10">
        <v>2</v>
      </c>
      <c r="G87" s="11"/>
      <c r="H87" s="20"/>
      <c r="I87" s="20"/>
      <c r="J87" s="14">
        <f t="shared" si="1"/>
        <v>0</v>
      </c>
    </row>
    <row r="88" spans="1:10" ht="75" customHeight="1" x14ac:dyDescent="0.25">
      <c r="A88" s="9">
        <v>82</v>
      </c>
      <c r="B88" s="10" t="s">
        <v>122</v>
      </c>
      <c r="C88" s="23" t="s">
        <v>135</v>
      </c>
      <c r="D88" s="23"/>
      <c r="E88" s="9" t="s">
        <v>125</v>
      </c>
      <c r="F88" s="10">
        <v>1</v>
      </c>
      <c r="G88" s="11"/>
      <c r="H88" s="20"/>
      <c r="I88" s="20"/>
      <c r="J88" s="14">
        <f t="shared" si="1"/>
        <v>0</v>
      </c>
    </row>
    <row r="89" spans="1:10" ht="37.5" x14ac:dyDescent="0.25">
      <c r="A89" s="9">
        <v>83</v>
      </c>
      <c r="B89" s="10" t="s">
        <v>136</v>
      </c>
      <c r="C89" s="23"/>
      <c r="D89" s="23"/>
      <c r="E89" s="9" t="s">
        <v>125</v>
      </c>
      <c r="F89" s="10">
        <v>50</v>
      </c>
      <c r="G89" s="11"/>
      <c r="H89" s="20"/>
      <c r="I89" s="20"/>
      <c r="J89" s="14">
        <f t="shared" si="1"/>
        <v>0</v>
      </c>
    </row>
    <row r="90" spans="1:10" ht="37.5" x14ac:dyDescent="0.25">
      <c r="A90" s="9">
        <v>84</v>
      </c>
      <c r="B90" s="10" t="s">
        <v>137</v>
      </c>
      <c r="C90" s="23" t="s">
        <v>138</v>
      </c>
      <c r="D90" s="23"/>
      <c r="E90" s="9" t="s">
        <v>125</v>
      </c>
      <c r="F90" s="10">
        <v>100</v>
      </c>
      <c r="G90" s="11"/>
      <c r="H90" s="20"/>
      <c r="I90" s="20"/>
      <c r="J90" s="14">
        <f t="shared" si="1"/>
        <v>0</v>
      </c>
    </row>
    <row r="91" spans="1:10" ht="37.5" x14ac:dyDescent="0.25">
      <c r="A91" s="9">
        <v>85</v>
      </c>
      <c r="B91" s="10" t="s">
        <v>139</v>
      </c>
      <c r="C91" s="23" t="s">
        <v>140</v>
      </c>
      <c r="D91" s="23"/>
      <c r="E91" s="9" t="s">
        <v>15</v>
      </c>
      <c r="F91" s="10">
        <v>20</v>
      </c>
      <c r="G91" s="11"/>
      <c r="H91" s="20"/>
      <c r="I91" s="20"/>
      <c r="J91" s="14">
        <f t="shared" si="1"/>
        <v>0</v>
      </c>
    </row>
    <row r="92" spans="1:10" ht="37.5" x14ac:dyDescent="0.25">
      <c r="A92" s="9">
        <v>86</v>
      </c>
      <c r="B92" s="10" t="s">
        <v>141</v>
      </c>
      <c r="C92" s="23" t="s">
        <v>142</v>
      </c>
      <c r="D92" s="23"/>
      <c r="E92" s="9" t="s">
        <v>15</v>
      </c>
      <c r="F92" s="10">
        <v>50</v>
      </c>
      <c r="G92" s="11"/>
      <c r="H92" s="20"/>
      <c r="I92" s="20"/>
      <c r="J92" s="14">
        <f t="shared" si="1"/>
        <v>0</v>
      </c>
    </row>
    <row r="93" spans="1:10" ht="37.5" x14ac:dyDescent="0.25">
      <c r="A93" s="9">
        <v>87</v>
      </c>
      <c r="B93" s="10" t="s">
        <v>143</v>
      </c>
      <c r="C93" s="23" t="s">
        <v>144</v>
      </c>
      <c r="D93" s="23"/>
      <c r="E93" s="9" t="s">
        <v>15</v>
      </c>
      <c r="F93" s="10">
        <v>150</v>
      </c>
      <c r="G93" s="11"/>
      <c r="H93" s="20"/>
      <c r="I93" s="20"/>
      <c r="J93" s="14">
        <f t="shared" si="1"/>
        <v>0</v>
      </c>
    </row>
    <row r="94" spans="1:10" ht="18.75" x14ac:dyDescent="0.25">
      <c r="A94" s="9">
        <v>88</v>
      </c>
      <c r="B94" s="10" t="s">
        <v>145</v>
      </c>
      <c r="C94" s="23" t="s">
        <v>146</v>
      </c>
      <c r="D94" s="23"/>
      <c r="E94" s="9" t="s">
        <v>15</v>
      </c>
      <c r="F94" s="10">
        <v>40</v>
      </c>
      <c r="G94" s="11"/>
      <c r="H94" s="20"/>
      <c r="I94" s="20"/>
      <c r="J94" s="14">
        <f t="shared" si="1"/>
        <v>0</v>
      </c>
    </row>
    <row r="95" spans="1:10" ht="18.75" x14ac:dyDescent="0.25">
      <c r="A95" s="9">
        <v>89</v>
      </c>
      <c r="B95" s="10" t="s">
        <v>147</v>
      </c>
      <c r="C95" s="23" t="s">
        <v>148</v>
      </c>
      <c r="D95" s="23"/>
      <c r="E95" s="9" t="s">
        <v>15</v>
      </c>
      <c r="F95" s="10">
        <v>4</v>
      </c>
      <c r="G95" s="11"/>
      <c r="H95" s="20"/>
      <c r="I95" s="20"/>
      <c r="J95" s="14">
        <f t="shared" si="1"/>
        <v>0</v>
      </c>
    </row>
    <row r="96" spans="1:10" ht="18.75" x14ac:dyDescent="0.25">
      <c r="A96" s="9">
        <v>90</v>
      </c>
      <c r="B96" s="10" t="s">
        <v>149</v>
      </c>
      <c r="C96" s="23" t="s">
        <v>148</v>
      </c>
      <c r="D96" s="23"/>
      <c r="E96" s="9" t="s">
        <v>15</v>
      </c>
      <c r="F96" s="10">
        <v>4</v>
      </c>
      <c r="G96" s="11"/>
      <c r="H96" s="20"/>
      <c r="I96" s="20"/>
      <c r="J96" s="14">
        <f t="shared" si="1"/>
        <v>0</v>
      </c>
    </row>
    <row r="97" spans="1:10" ht="18.75" x14ac:dyDescent="0.25">
      <c r="A97" s="9">
        <v>91</v>
      </c>
      <c r="B97" s="10" t="s">
        <v>150</v>
      </c>
      <c r="C97" s="23" t="s">
        <v>148</v>
      </c>
      <c r="D97" s="23"/>
      <c r="E97" s="9" t="s">
        <v>15</v>
      </c>
      <c r="F97" s="10">
        <v>3</v>
      </c>
      <c r="G97" s="11"/>
      <c r="H97" s="20"/>
      <c r="I97" s="20"/>
      <c r="J97" s="14">
        <f t="shared" si="1"/>
        <v>0</v>
      </c>
    </row>
    <row r="98" spans="1:10" ht="18.75" x14ac:dyDescent="0.25">
      <c r="A98" s="9">
        <v>92</v>
      </c>
      <c r="B98" s="10" t="s">
        <v>151</v>
      </c>
      <c r="C98" s="23" t="s">
        <v>148</v>
      </c>
      <c r="D98" s="23"/>
      <c r="E98" s="9" t="s">
        <v>15</v>
      </c>
      <c r="F98" s="10">
        <v>3</v>
      </c>
      <c r="G98" s="11"/>
      <c r="H98" s="20"/>
      <c r="I98" s="20"/>
      <c r="J98" s="14">
        <f t="shared" si="1"/>
        <v>0</v>
      </c>
    </row>
    <row r="99" spans="1:10" ht="18.75" x14ac:dyDescent="0.25">
      <c r="A99" s="9">
        <v>93</v>
      </c>
      <c r="B99" s="10" t="s">
        <v>152</v>
      </c>
      <c r="C99" s="23" t="s">
        <v>148</v>
      </c>
      <c r="D99" s="23"/>
      <c r="E99" s="9" t="s">
        <v>15</v>
      </c>
      <c r="F99" s="10">
        <v>2</v>
      </c>
      <c r="G99" s="11"/>
      <c r="H99" s="20"/>
      <c r="I99" s="20"/>
      <c r="J99" s="14">
        <f t="shared" si="1"/>
        <v>0</v>
      </c>
    </row>
    <row r="100" spans="1:10" ht="18.75" x14ac:dyDescent="0.25">
      <c r="A100" s="9">
        <v>94</v>
      </c>
      <c r="B100" s="10" t="s">
        <v>153</v>
      </c>
      <c r="C100" s="23" t="s">
        <v>154</v>
      </c>
      <c r="D100" s="23"/>
      <c r="E100" s="9" t="s">
        <v>15</v>
      </c>
      <c r="F100" s="10">
        <v>3</v>
      </c>
      <c r="G100" s="11"/>
      <c r="H100" s="20"/>
      <c r="I100" s="20"/>
      <c r="J100" s="14">
        <f t="shared" si="1"/>
        <v>0</v>
      </c>
    </row>
    <row r="101" spans="1:10" ht="18.75" x14ac:dyDescent="0.25">
      <c r="A101" s="9">
        <v>95</v>
      </c>
      <c r="B101" s="10" t="s">
        <v>155</v>
      </c>
      <c r="C101" s="23" t="s">
        <v>156</v>
      </c>
      <c r="D101" s="23"/>
      <c r="E101" s="9" t="s">
        <v>15</v>
      </c>
      <c r="F101" s="10">
        <v>1</v>
      </c>
      <c r="G101" s="11"/>
      <c r="H101" s="20"/>
      <c r="I101" s="20"/>
      <c r="J101" s="14">
        <f t="shared" si="1"/>
        <v>0</v>
      </c>
    </row>
    <row r="102" spans="1:10" ht="18.75" x14ac:dyDescent="0.25">
      <c r="A102" s="9">
        <v>96</v>
      </c>
      <c r="B102" s="10" t="s">
        <v>157</v>
      </c>
      <c r="C102" s="23" t="s">
        <v>144</v>
      </c>
      <c r="D102" s="23"/>
      <c r="E102" s="9" t="s">
        <v>15</v>
      </c>
      <c r="F102" s="10">
        <v>10</v>
      </c>
      <c r="G102" s="11"/>
      <c r="H102" s="20"/>
      <c r="I102" s="20"/>
      <c r="J102" s="14">
        <f t="shared" si="1"/>
        <v>0</v>
      </c>
    </row>
    <row r="103" spans="1:10" ht="18.75" x14ac:dyDescent="0.25">
      <c r="A103" s="9">
        <v>97</v>
      </c>
      <c r="B103" s="10" t="s">
        <v>158</v>
      </c>
      <c r="C103" s="23" t="s">
        <v>144</v>
      </c>
      <c r="D103" s="23"/>
      <c r="E103" s="9" t="s">
        <v>15</v>
      </c>
      <c r="F103" s="10">
        <v>8</v>
      </c>
      <c r="G103" s="11"/>
      <c r="H103" s="20"/>
      <c r="I103" s="20"/>
      <c r="J103" s="14">
        <f t="shared" si="1"/>
        <v>0</v>
      </c>
    </row>
    <row r="104" spans="1:10" ht="18.75" x14ac:dyDescent="0.25">
      <c r="A104" s="9">
        <v>98</v>
      </c>
      <c r="B104" s="10" t="s">
        <v>159</v>
      </c>
      <c r="C104" s="23" t="s">
        <v>144</v>
      </c>
      <c r="D104" s="23"/>
      <c r="E104" s="9" t="s">
        <v>15</v>
      </c>
      <c r="F104" s="10">
        <v>8</v>
      </c>
      <c r="G104" s="11"/>
      <c r="H104" s="20"/>
      <c r="I104" s="20"/>
      <c r="J104" s="14">
        <f t="shared" si="1"/>
        <v>0</v>
      </c>
    </row>
    <row r="105" spans="1:10" ht="56.25" customHeight="1" x14ac:dyDescent="0.25">
      <c r="A105" s="9">
        <v>99</v>
      </c>
      <c r="B105" s="10" t="s">
        <v>160</v>
      </c>
      <c r="C105" s="23" t="s">
        <v>161</v>
      </c>
      <c r="D105" s="23"/>
      <c r="E105" s="9" t="s">
        <v>15</v>
      </c>
      <c r="F105" s="10">
        <v>3</v>
      </c>
      <c r="G105" s="11"/>
      <c r="H105" s="20"/>
      <c r="I105" s="20"/>
      <c r="J105" s="14">
        <f t="shared" si="1"/>
        <v>0</v>
      </c>
    </row>
    <row r="106" spans="1:10" ht="56.25" customHeight="1" x14ac:dyDescent="0.25">
      <c r="A106" s="9">
        <v>100</v>
      </c>
      <c r="B106" s="10" t="s">
        <v>162</v>
      </c>
      <c r="C106" s="23" t="s">
        <v>161</v>
      </c>
      <c r="D106" s="23"/>
      <c r="E106" s="9" t="s">
        <v>15</v>
      </c>
      <c r="F106" s="10">
        <v>3</v>
      </c>
      <c r="G106" s="11"/>
      <c r="H106" s="20"/>
      <c r="I106" s="20"/>
      <c r="J106" s="14">
        <f t="shared" si="1"/>
        <v>0</v>
      </c>
    </row>
    <row r="107" spans="1:10" ht="18.75" x14ac:dyDescent="0.25">
      <c r="A107" s="9">
        <v>101</v>
      </c>
      <c r="B107" s="10" t="s">
        <v>163</v>
      </c>
      <c r="C107" s="23" t="s">
        <v>164</v>
      </c>
      <c r="D107" s="23"/>
      <c r="E107" s="9" t="s">
        <v>15</v>
      </c>
      <c r="F107" s="10">
        <v>1</v>
      </c>
      <c r="G107" s="13"/>
      <c r="H107" s="20"/>
      <c r="I107" s="20"/>
      <c r="J107" s="14">
        <f t="shared" si="1"/>
        <v>0</v>
      </c>
    </row>
    <row r="108" spans="1:10" ht="18.75" x14ac:dyDescent="0.25">
      <c r="A108" s="9">
        <v>102</v>
      </c>
      <c r="B108" s="10" t="s">
        <v>165</v>
      </c>
      <c r="C108" s="23" t="s">
        <v>166</v>
      </c>
      <c r="D108" s="23"/>
      <c r="E108" s="9" t="s">
        <v>15</v>
      </c>
      <c r="F108" s="10">
        <v>8</v>
      </c>
      <c r="G108" s="13"/>
      <c r="H108" s="20"/>
      <c r="I108" s="20"/>
      <c r="J108" s="14">
        <f t="shared" si="1"/>
        <v>0</v>
      </c>
    </row>
    <row r="109" spans="1:10" ht="18.75" x14ac:dyDescent="0.25">
      <c r="A109" s="9">
        <v>103</v>
      </c>
      <c r="B109" s="10" t="s">
        <v>167</v>
      </c>
      <c r="C109" s="23" t="s">
        <v>166</v>
      </c>
      <c r="D109" s="23"/>
      <c r="E109" s="9" t="s">
        <v>15</v>
      </c>
      <c r="F109" s="10">
        <v>8</v>
      </c>
      <c r="G109" s="13"/>
      <c r="H109" s="20"/>
      <c r="I109" s="20"/>
      <c r="J109" s="14">
        <f t="shared" si="1"/>
        <v>0</v>
      </c>
    </row>
    <row r="110" spans="1:10" ht="18.75" x14ac:dyDescent="0.25">
      <c r="A110" s="9">
        <v>104</v>
      </c>
      <c r="B110" s="10" t="s">
        <v>168</v>
      </c>
      <c r="C110" s="23" t="s">
        <v>166</v>
      </c>
      <c r="D110" s="23"/>
      <c r="E110" s="9" t="s">
        <v>15</v>
      </c>
      <c r="F110" s="10">
        <v>8</v>
      </c>
      <c r="G110" s="13"/>
      <c r="H110" s="20"/>
      <c r="I110" s="20"/>
      <c r="J110" s="14">
        <f t="shared" si="1"/>
        <v>0</v>
      </c>
    </row>
    <row r="111" spans="1:10" ht="18.75" x14ac:dyDescent="0.25">
      <c r="A111" s="9">
        <v>105</v>
      </c>
      <c r="B111" s="10" t="s">
        <v>169</v>
      </c>
      <c r="C111" s="23" t="s">
        <v>170</v>
      </c>
      <c r="D111" s="23"/>
      <c r="E111" s="9" t="s">
        <v>15</v>
      </c>
      <c r="F111" s="10">
        <v>8</v>
      </c>
      <c r="G111" s="13"/>
      <c r="H111" s="20"/>
      <c r="I111" s="20"/>
      <c r="J111" s="14">
        <f t="shared" si="1"/>
        <v>0</v>
      </c>
    </row>
    <row r="112" spans="1:10" ht="18.75" x14ac:dyDescent="0.25">
      <c r="A112" s="9">
        <v>106</v>
      </c>
      <c r="B112" s="10" t="s">
        <v>171</v>
      </c>
      <c r="C112" s="23" t="s">
        <v>170</v>
      </c>
      <c r="D112" s="23"/>
      <c r="E112" s="9" t="s">
        <v>15</v>
      </c>
      <c r="F112" s="10">
        <v>8</v>
      </c>
      <c r="G112" s="13"/>
      <c r="H112" s="20"/>
      <c r="I112" s="20"/>
      <c r="J112" s="14">
        <f t="shared" si="1"/>
        <v>0</v>
      </c>
    </row>
    <row r="113" spans="1:10" ht="18.75" x14ac:dyDescent="0.25">
      <c r="A113" s="9">
        <v>107</v>
      </c>
      <c r="B113" s="10" t="s">
        <v>172</v>
      </c>
      <c r="C113" s="23" t="s">
        <v>170</v>
      </c>
      <c r="D113" s="23"/>
      <c r="E113" s="9" t="s">
        <v>15</v>
      </c>
      <c r="F113" s="10">
        <v>8</v>
      </c>
      <c r="G113" s="13"/>
      <c r="H113" s="20"/>
      <c r="I113" s="20"/>
      <c r="J113" s="14">
        <f t="shared" si="1"/>
        <v>0</v>
      </c>
    </row>
    <row r="114" spans="1:10" ht="18.75" x14ac:dyDescent="0.25">
      <c r="A114" s="9">
        <v>108</v>
      </c>
      <c r="B114" s="10" t="s">
        <v>173</v>
      </c>
      <c r="C114" s="23" t="s">
        <v>174</v>
      </c>
      <c r="D114" s="23"/>
      <c r="E114" s="9" t="s">
        <v>15</v>
      </c>
      <c r="F114" s="10">
        <v>10</v>
      </c>
      <c r="G114" s="13"/>
      <c r="H114" s="20"/>
      <c r="I114" s="20"/>
      <c r="J114" s="14">
        <f t="shared" si="1"/>
        <v>0</v>
      </c>
    </row>
    <row r="115" spans="1:10" ht="18.75" x14ac:dyDescent="0.25">
      <c r="A115" s="9">
        <v>109</v>
      </c>
      <c r="B115" s="10" t="s">
        <v>175</v>
      </c>
      <c r="C115" s="23" t="s">
        <v>164</v>
      </c>
      <c r="D115" s="23"/>
      <c r="E115" s="9" t="s">
        <v>15</v>
      </c>
      <c r="F115" s="10">
        <v>20</v>
      </c>
      <c r="G115" s="13"/>
      <c r="H115" s="20"/>
      <c r="I115" s="20"/>
      <c r="J115" s="14">
        <f t="shared" si="1"/>
        <v>0</v>
      </c>
    </row>
    <row r="116" spans="1:10" ht="56.25" x14ac:dyDescent="0.25">
      <c r="A116" s="9">
        <v>110</v>
      </c>
      <c r="B116" s="10" t="s">
        <v>176</v>
      </c>
      <c r="C116" s="23" t="s">
        <v>177</v>
      </c>
      <c r="D116" s="23"/>
      <c r="E116" s="9" t="s">
        <v>15</v>
      </c>
      <c r="F116" s="12">
        <v>1</v>
      </c>
      <c r="G116" s="13"/>
      <c r="H116" s="21"/>
      <c r="I116" s="21"/>
      <c r="J116" s="14">
        <f t="shared" si="1"/>
        <v>0</v>
      </c>
    </row>
    <row r="117" spans="1:10" ht="15.75" x14ac:dyDescent="0.25">
      <c r="A117" s="9">
        <v>111</v>
      </c>
      <c r="B117" s="44" t="s">
        <v>178</v>
      </c>
      <c r="C117" s="45"/>
      <c r="D117" s="45"/>
      <c r="E117" s="45"/>
      <c r="F117" s="46"/>
      <c r="G117" s="5"/>
      <c r="H117" s="47"/>
      <c r="I117" s="47"/>
    </row>
    <row r="118" spans="1:10" ht="16.5" thickBot="1" x14ac:dyDescent="0.3">
      <c r="A118" s="9">
        <v>112</v>
      </c>
      <c r="B118" s="48" t="s">
        <v>179</v>
      </c>
      <c r="C118" s="49"/>
      <c r="D118" s="49"/>
      <c r="E118" s="49"/>
      <c r="F118" s="50"/>
      <c r="G118" s="6"/>
      <c r="H118" s="51"/>
      <c r="I118" s="51"/>
      <c r="J118" s="16"/>
    </row>
    <row r="119" spans="1:10" ht="15" customHeight="1" x14ac:dyDescent="0.25">
      <c r="A119" s="52" t="s">
        <v>180</v>
      </c>
      <c r="B119" s="53"/>
      <c r="C119" s="53"/>
      <c r="D119" s="53"/>
      <c r="E119" s="53"/>
      <c r="F119" s="53"/>
      <c r="G119" s="36" t="s">
        <v>181</v>
      </c>
      <c r="H119" s="36" t="s">
        <v>182</v>
      </c>
      <c r="I119" s="36" t="s">
        <v>183</v>
      </c>
      <c r="J119" s="37"/>
    </row>
    <row r="120" spans="1:10" ht="15" customHeight="1" x14ac:dyDescent="0.25">
      <c r="A120" s="54"/>
      <c r="B120" s="55"/>
      <c r="C120" s="55"/>
      <c r="D120" s="55"/>
      <c r="E120" s="55"/>
      <c r="F120" s="55"/>
      <c r="G120" s="38"/>
      <c r="H120" s="38"/>
      <c r="I120" s="38"/>
      <c r="J120" s="39"/>
    </row>
    <row r="121" spans="1:10" ht="18.75" x14ac:dyDescent="0.25">
      <c r="A121" s="54"/>
      <c r="B121" s="55"/>
      <c r="C121" s="55"/>
      <c r="D121" s="55"/>
      <c r="E121" s="55"/>
      <c r="F121" s="55"/>
      <c r="G121" s="7">
        <f>SUM(J1:J116)</f>
        <v>0</v>
      </c>
      <c r="H121" s="7">
        <f>0.22*G121</f>
        <v>0</v>
      </c>
      <c r="I121" s="40">
        <f>G121+H121</f>
        <v>0</v>
      </c>
      <c r="J121" s="41"/>
    </row>
    <row r="122" spans="1:10" ht="18.75" x14ac:dyDescent="0.25">
      <c r="A122" s="25" t="s">
        <v>184</v>
      </c>
      <c r="B122" s="26"/>
      <c r="C122" s="26"/>
      <c r="D122" s="26"/>
      <c r="E122" s="26"/>
      <c r="F122" s="26"/>
      <c r="G122" s="7">
        <v>0</v>
      </c>
      <c r="H122" s="7">
        <f>IF(G116=0,0,0.22*G122)</f>
        <v>0</v>
      </c>
      <c r="I122" s="40">
        <f>IF(G121=0,0,G122+H122)</f>
        <v>0</v>
      </c>
      <c r="J122" s="41"/>
    </row>
    <row r="123" spans="1:10" ht="18.75" x14ac:dyDescent="0.25">
      <c r="A123" s="27" t="s">
        <v>185</v>
      </c>
      <c r="B123" s="28"/>
      <c r="C123" s="28"/>
      <c r="D123" s="28"/>
      <c r="E123" s="28"/>
      <c r="F123" s="29"/>
      <c r="G123" s="7">
        <f>IF(G121=0,0,G121+G122)</f>
        <v>0</v>
      </c>
      <c r="H123" s="7">
        <f>H121+H122</f>
        <v>0</v>
      </c>
      <c r="I123" s="40">
        <f>I121+I122</f>
        <v>0</v>
      </c>
      <c r="J123" s="41"/>
    </row>
    <row r="124" spans="1:10" ht="19.5" thickBot="1" x14ac:dyDescent="0.3">
      <c r="A124" s="30" t="s">
        <v>186</v>
      </c>
      <c r="B124" s="31"/>
      <c r="C124" s="31"/>
      <c r="D124" s="31"/>
      <c r="E124" s="31"/>
      <c r="F124" s="32"/>
      <c r="G124" s="42">
        <f>IF(G121=0,0,1-(G121/130870.75))</f>
        <v>0</v>
      </c>
      <c r="H124" s="42"/>
      <c r="I124" s="42"/>
      <c r="J124" s="43"/>
    </row>
    <row r="125" spans="1:10" x14ac:dyDescent="0.25">
      <c r="J125"/>
    </row>
    <row r="126" spans="1:10" x14ac:dyDescent="0.25">
      <c r="J126"/>
    </row>
    <row r="127" spans="1:10" x14ac:dyDescent="0.25">
      <c r="J127"/>
    </row>
    <row r="128" spans="1:10" x14ac:dyDescent="0.25">
      <c r="J128"/>
    </row>
    <row r="129" spans="10:10" x14ac:dyDescent="0.25">
      <c r="J129"/>
    </row>
    <row r="130" spans="10:10" x14ac:dyDescent="0.25">
      <c r="J130"/>
    </row>
    <row r="131" spans="10:10" x14ac:dyDescent="0.25">
      <c r="J131"/>
    </row>
    <row r="132" spans="10:10" x14ac:dyDescent="0.25">
      <c r="J132"/>
    </row>
    <row r="133" spans="10:10" x14ac:dyDescent="0.25">
      <c r="J133"/>
    </row>
    <row r="134" spans="10:10" x14ac:dyDescent="0.25">
      <c r="J134"/>
    </row>
    <row r="135" spans="10:10" x14ac:dyDescent="0.25">
      <c r="J135"/>
    </row>
    <row r="136" spans="10:10" x14ac:dyDescent="0.25">
      <c r="J136"/>
    </row>
    <row r="137" spans="10:10" x14ac:dyDescent="0.25">
      <c r="J137"/>
    </row>
    <row r="138" spans="10:10" x14ac:dyDescent="0.25">
      <c r="J138"/>
    </row>
    <row r="139" spans="10:10" x14ac:dyDescent="0.25">
      <c r="J139"/>
    </row>
    <row r="140" spans="10:10" x14ac:dyDescent="0.25">
      <c r="J140"/>
    </row>
    <row r="141" spans="10:10" x14ac:dyDescent="0.25">
      <c r="J141"/>
    </row>
    <row r="142" spans="10:10" x14ac:dyDescent="0.25">
      <c r="J142"/>
    </row>
    <row r="143" spans="10:10" x14ac:dyDescent="0.25">
      <c r="J143"/>
    </row>
    <row r="144" spans="10:10" x14ac:dyDescent="0.25"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  <row r="151" spans="10:10" x14ac:dyDescent="0.25">
      <c r="J151"/>
    </row>
    <row r="152" spans="10:10" x14ac:dyDescent="0.25">
      <c r="J152"/>
    </row>
    <row r="153" spans="10:10" x14ac:dyDescent="0.25">
      <c r="J153"/>
    </row>
    <row r="154" spans="10:10" x14ac:dyDescent="0.25">
      <c r="J154"/>
    </row>
    <row r="155" spans="10:10" x14ac:dyDescent="0.25">
      <c r="J155"/>
    </row>
    <row r="156" spans="10:10" x14ac:dyDescent="0.25">
      <c r="J156"/>
    </row>
    <row r="157" spans="10:10" x14ac:dyDescent="0.25">
      <c r="J157"/>
    </row>
    <row r="158" spans="10:10" x14ac:dyDescent="0.25">
      <c r="J158"/>
    </row>
    <row r="159" spans="10:10" x14ac:dyDescent="0.25">
      <c r="J159"/>
    </row>
    <row r="160" spans="10:10" x14ac:dyDescent="0.25">
      <c r="J160"/>
    </row>
    <row r="161" spans="10:10" x14ac:dyDescent="0.25">
      <c r="J161"/>
    </row>
    <row r="162" spans="10:10" x14ac:dyDescent="0.25">
      <c r="J162"/>
    </row>
    <row r="163" spans="10:10" x14ac:dyDescent="0.25">
      <c r="J163"/>
    </row>
    <row r="164" spans="10:10" x14ac:dyDescent="0.25">
      <c r="J164"/>
    </row>
    <row r="165" spans="10:10" x14ac:dyDescent="0.25">
      <c r="J165"/>
    </row>
    <row r="166" spans="10:10" x14ac:dyDescent="0.25">
      <c r="J166"/>
    </row>
    <row r="167" spans="10:10" x14ac:dyDescent="0.25">
      <c r="J167"/>
    </row>
    <row r="168" spans="10:10" x14ac:dyDescent="0.25">
      <c r="J168"/>
    </row>
    <row r="169" spans="10:10" x14ac:dyDescent="0.25">
      <c r="J169"/>
    </row>
    <row r="170" spans="10:10" x14ac:dyDescent="0.25">
      <c r="J170"/>
    </row>
    <row r="171" spans="10:10" x14ac:dyDescent="0.25">
      <c r="J171"/>
    </row>
    <row r="172" spans="10:10" x14ac:dyDescent="0.25">
      <c r="J172"/>
    </row>
    <row r="173" spans="10:10" x14ac:dyDescent="0.25">
      <c r="J173"/>
    </row>
    <row r="174" spans="10:10" x14ac:dyDescent="0.25">
      <c r="J174"/>
    </row>
    <row r="175" spans="10:10" x14ac:dyDescent="0.25">
      <c r="J175"/>
    </row>
    <row r="176" spans="10:10" x14ac:dyDescent="0.25">
      <c r="J176"/>
    </row>
    <row r="177" spans="10:10" x14ac:dyDescent="0.25">
      <c r="J177"/>
    </row>
    <row r="178" spans="10:10" x14ac:dyDescent="0.25">
      <c r="J178"/>
    </row>
    <row r="179" spans="10:10" x14ac:dyDescent="0.25">
      <c r="J179"/>
    </row>
    <row r="180" spans="10:10" x14ac:dyDescent="0.25">
      <c r="J180"/>
    </row>
    <row r="181" spans="10:10" x14ac:dyDescent="0.25">
      <c r="J181"/>
    </row>
    <row r="182" spans="10:10" x14ac:dyDescent="0.25">
      <c r="J182"/>
    </row>
    <row r="183" spans="10:10" x14ac:dyDescent="0.25">
      <c r="J183"/>
    </row>
    <row r="184" spans="10:10" x14ac:dyDescent="0.25">
      <c r="J184"/>
    </row>
    <row r="185" spans="10:10" x14ac:dyDescent="0.25">
      <c r="J185"/>
    </row>
    <row r="186" spans="10:10" x14ac:dyDescent="0.25">
      <c r="J186"/>
    </row>
    <row r="187" spans="10:10" x14ac:dyDescent="0.25">
      <c r="J187"/>
    </row>
    <row r="188" spans="10:10" x14ac:dyDescent="0.25">
      <c r="J188"/>
    </row>
    <row r="189" spans="10:10" x14ac:dyDescent="0.25">
      <c r="J189"/>
    </row>
    <row r="190" spans="10:10" x14ac:dyDescent="0.25">
      <c r="J190"/>
    </row>
    <row r="191" spans="10:10" x14ac:dyDescent="0.25">
      <c r="J191"/>
    </row>
    <row r="192" spans="10:10" x14ac:dyDescent="0.25">
      <c r="J192"/>
    </row>
    <row r="193" spans="10:10" x14ac:dyDescent="0.25">
      <c r="J193"/>
    </row>
    <row r="194" spans="10:10" x14ac:dyDescent="0.25">
      <c r="J194"/>
    </row>
    <row r="195" spans="10:10" x14ac:dyDescent="0.25">
      <c r="J195"/>
    </row>
    <row r="196" spans="10:10" x14ac:dyDescent="0.25">
      <c r="J196"/>
    </row>
    <row r="197" spans="10:10" x14ac:dyDescent="0.25">
      <c r="J197"/>
    </row>
    <row r="198" spans="10:10" x14ac:dyDescent="0.25">
      <c r="J198"/>
    </row>
    <row r="199" spans="10:10" x14ac:dyDescent="0.25">
      <c r="J199"/>
    </row>
    <row r="200" spans="10:10" x14ac:dyDescent="0.25">
      <c r="J200"/>
    </row>
    <row r="201" spans="10:10" x14ac:dyDescent="0.25">
      <c r="J201"/>
    </row>
    <row r="202" spans="10:10" x14ac:dyDescent="0.25">
      <c r="J202"/>
    </row>
    <row r="203" spans="10:10" x14ac:dyDescent="0.25">
      <c r="J203"/>
    </row>
    <row r="204" spans="10:10" x14ac:dyDescent="0.25">
      <c r="J204"/>
    </row>
    <row r="205" spans="10:10" x14ac:dyDescent="0.25">
      <c r="J205"/>
    </row>
    <row r="206" spans="10:10" x14ac:dyDescent="0.25">
      <c r="J206"/>
    </row>
    <row r="207" spans="10:10" x14ac:dyDescent="0.25">
      <c r="J207"/>
    </row>
    <row r="208" spans="10:10" x14ac:dyDescent="0.25">
      <c r="J208"/>
    </row>
    <row r="209" spans="10:10" x14ac:dyDescent="0.25">
      <c r="J209"/>
    </row>
    <row r="210" spans="10:10" x14ac:dyDescent="0.25">
      <c r="J210"/>
    </row>
    <row r="211" spans="10:10" x14ac:dyDescent="0.25">
      <c r="J211"/>
    </row>
    <row r="212" spans="10:10" x14ac:dyDescent="0.25">
      <c r="J212"/>
    </row>
    <row r="213" spans="10:10" x14ac:dyDescent="0.25">
      <c r="J213"/>
    </row>
    <row r="214" spans="10:10" x14ac:dyDescent="0.25">
      <c r="J214"/>
    </row>
    <row r="215" spans="10:10" x14ac:dyDescent="0.25">
      <c r="J215"/>
    </row>
    <row r="216" spans="10:10" x14ac:dyDescent="0.25">
      <c r="J216"/>
    </row>
    <row r="217" spans="10:10" x14ac:dyDescent="0.25">
      <c r="J217"/>
    </row>
    <row r="218" spans="10:10" x14ac:dyDescent="0.25">
      <c r="J218"/>
    </row>
    <row r="219" spans="10:10" x14ac:dyDescent="0.25">
      <c r="J219"/>
    </row>
    <row r="220" spans="10:10" x14ac:dyDescent="0.25">
      <c r="J220"/>
    </row>
    <row r="221" spans="10:10" x14ac:dyDescent="0.25">
      <c r="J221"/>
    </row>
    <row r="222" spans="10:10" x14ac:dyDescent="0.25">
      <c r="J222"/>
    </row>
    <row r="223" spans="10:10" x14ac:dyDescent="0.25">
      <c r="J223"/>
    </row>
    <row r="224" spans="10:10" x14ac:dyDescent="0.25">
      <c r="J224"/>
    </row>
    <row r="225" spans="10:10" x14ac:dyDescent="0.25">
      <c r="J225"/>
    </row>
    <row r="226" spans="10:10" x14ac:dyDescent="0.25">
      <c r="J226"/>
    </row>
    <row r="227" spans="10:10" x14ac:dyDescent="0.25">
      <c r="J227"/>
    </row>
    <row r="228" spans="10:10" x14ac:dyDescent="0.25">
      <c r="J228"/>
    </row>
    <row r="229" spans="10:10" x14ac:dyDescent="0.25">
      <c r="J229"/>
    </row>
    <row r="230" spans="10:10" x14ac:dyDescent="0.25">
      <c r="J230"/>
    </row>
    <row r="231" spans="10:10" x14ac:dyDescent="0.25">
      <c r="J231"/>
    </row>
    <row r="232" spans="10:10" x14ac:dyDescent="0.25">
      <c r="J232"/>
    </row>
    <row r="233" spans="10:10" x14ac:dyDescent="0.25">
      <c r="J233"/>
    </row>
    <row r="234" spans="10:10" x14ac:dyDescent="0.25">
      <c r="J234"/>
    </row>
    <row r="235" spans="10:10" x14ac:dyDescent="0.25">
      <c r="J235"/>
    </row>
    <row r="236" spans="10:10" x14ac:dyDescent="0.25">
      <c r="J236"/>
    </row>
    <row r="237" spans="10:10" x14ac:dyDescent="0.25">
      <c r="J237"/>
    </row>
    <row r="238" spans="10:10" x14ac:dyDescent="0.25">
      <c r="J238"/>
    </row>
    <row r="239" spans="10:10" x14ac:dyDescent="0.25">
      <c r="J239"/>
    </row>
    <row r="240" spans="10:10" x14ac:dyDescent="0.25">
      <c r="J240"/>
    </row>
    <row r="241" spans="10:10" x14ac:dyDescent="0.25">
      <c r="J241"/>
    </row>
    <row r="242" spans="10:10" x14ac:dyDescent="0.25">
      <c r="J242"/>
    </row>
    <row r="243" spans="10:10" x14ac:dyDescent="0.25">
      <c r="J243"/>
    </row>
    <row r="244" spans="10:10" x14ac:dyDescent="0.25">
      <c r="J244"/>
    </row>
    <row r="245" spans="10:10" x14ac:dyDescent="0.25">
      <c r="J245"/>
    </row>
    <row r="246" spans="10:10" x14ac:dyDescent="0.25">
      <c r="J246"/>
    </row>
    <row r="247" spans="10:10" x14ac:dyDescent="0.25">
      <c r="J247"/>
    </row>
    <row r="248" spans="10:10" x14ac:dyDescent="0.25">
      <c r="J248"/>
    </row>
    <row r="249" spans="10:10" x14ac:dyDescent="0.25">
      <c r="J249"/>
    </row>
    <row r="250" spans="10:10" x14ac:dyDescent="0.25">
      <c r="J250"/>
    </row>
    <row r="251" spans="10:10" x14ac:dyDescent="0.25">
      <c r="J251"/>
    </row>
    <row r="252" spans="10:10" x14ac:dyDescent="0.25">
      <c r="J252"/>
    </row>
    <row r="253" spans="10:10" x14ac:dyDescent="0.25">
      <c r="J253"/>
    </row>
    <row r="254" spans="10:10" x14ac:dyDescent="0.25">
      <c r="J254"/>
    </row>
    <row r="255" spans="10:10" x14ac:dyDescent="0.25">
      <c r="J255"/>
    </row>
    <row r="256" spans="10:10" x14ac:dyDescent="0.25">
      <c r="J256"/>
    </row>
    <row r="257" spans="10:10" x14ac:dyDescent="0.25">
      <c r="J257"/>
    </row>
    <row r="258" spans="10:10" x14ac:dyDescent="0.25">
      <c r="J258"/>
    </row>
    <row r="259" spans="10:10" x14ac:dyDescent="0.25">
      <c r="J259"/>
    </row>
    <row r="260" spans="10:10" x14ac:dyDescent="0.25">
      <c r="J260"/>
    </row>
    <row r="261" spans="10:10" x14ac:dyDescent="0.25">
      <c r="J261"/>
    </row>
    <row r="262" spans="10:10" x14ac:dyDescent="0.25">
      <c r="J262"/>
    </row>
    <row r="263" spans="10:10" x14ac:dyDescent="0.25">
      <c r="J263"/>
    </row>
    <row r="264" spans="10:10" x14ac:dyDescent="0.25">
      <c r="J264"/>
    </row>
    <row r="265" spans="10:10" x14ac:dyDescent="0.25">
      <c r="J265"/>
    </row>
    <row r="266" spans="10:10" x14ac:dyDescent="0.25">
      <c r="J266"/>
    </row>
    <row r="267" spans="10:10" x14ac:dyDescent="0.25">
      <c r="J267"/>
    </row>
    <row r="268" spans="10:10" x14ac:dyDescent="0.25">
      <c r="J268"/>
    </row>
    <row r="269" spans="10:10" x14ac:dyDescent="0.25">
      <c r="J269"/>
    </row>
    <row r="270" spans="10:10" x14ac:dyDescent="0.25">
      <c r="J270"/>
    </row>
    <row r="271" spans="10:10" x14ac:dyDescent="0.25">
      <c r="J271"/>
    </row>
    <row r="272" spans="10:10" x14ac:dyDescent="0.25">
      <c r="J272"/>
    </row>
    <row r="273" spans="10:10" x14ac:dyDescent="0.25">
      <c r="J273"/>
    </row>
    <row r="274" spans="10:10" x14ac:dyDescent="0.25">
      <c r="J274"/>
    </row>
    <row r="275" spans="10:10" x14ac:dyDescent="0.25">
      <c r="J275"/>
    </row>
    <row r="276" spans="10:10" x14ac:dyDescent="0.25">
      <c r="J276"/>
    </row>
    <row r="277" spans="10:10" x14ac:dyDescent="0.25">
      <c r="J277"/>
    </row>
    <row r="278" spans="10:10" x14ac:dyDescent="0.25">
      <c r="J278"/>
    </row>
    <row r="279" spans="10:10" x14ac:dyDescent="0.25">
      <c r="J279"/>
    </row>
    <row r="280" spans="10:10" x14ac:dyDescent="0.25">
      <c r="J280"/>
    </row>
    <row r="281" spans="10:10" x14ac:dyDescent="0.25">
      <c r="J281"/>
    </row>
    <row r="282" spans="10:10" x14ac:dyDescent="0.25">
      <c r="J282"/>
    </row>
    <row r="283" spans="10:10" x14ac:dyDescent="0.25">
      <c r="J283"/>
    </row>
    <row r="284" spans="10:10" x14ac:dyDescent="0.25">
      <c r="J284"/>
    </row>
    <row r="285" spans="10:10" x14ac:dyDescent="0.25">
      <c r="J285"/>
    </row>
    <row r="286" spans="10:10" x14ac:dyDescent="0.25">
      <c r="J286"/>
    </row>
    <row r="287" spans="10:10" x14ac:dyDescent="0.25">
      <c r="J287"/>
    </row>
    <row r="288" spans="10:10" x14ac:dyDescent="0.25">
      <c r="J288"/>
    </row>
    <row r="289" spans="10:10" x14ac:dyDescent="0.25">
      <c r="J289"/>
    </row>
    <row r="290" spans="10:10" x14ac:dyDescent="0.25">
      <c r="J290"/>
    </row>
    <row r="291" spans="10:10" x14ac:dyDescent="0.25">
      <c r="J291"/>
    </row>
    <row r="292" spans="10:10" x14ac:dyDescent="0.25">
      <c r="J292"/>
    </row>
    <row r="293" spans="10:10" x14ac:dyDescent="0.25">
      <c r="J293"/>
    </row>
    <row r="294" spans="10:10" x14ac:dyDescent="0.25">
      <c r="J294"/>
    </row>
    <row r="295" spans="10:10" x14ac:dyDescent="0.25">
      <c r="J295"/>
    </row>
    <row r="296" spans="10:10" x14ac:dyDescent="0.25">
      <c r="J296"/>
    </row>
    <row r="297" spans="10:10" x14ac:dyDescent="0.25">
      <c r="J297"/>
    </row>
    <row r="298" spans="10:10" x14ac:dyDescent="0.25">
      <c r="J298"/>
    </row>
    <row r="299" spans="10:10" x14ac:dyDescent="0.25">
      <c r="J299"/>
    </row>
    <row r="300" spans="10:10" x14ac:dyDescent="0.25">
      <c r="J300"/>
    </row>
    <row r="301" spans="10:10" x14ac:dyDescent="0.25">
      <c r="J301"/>
    </row>
    <row r="302" spans="10:10" x14ac:dyDescent="0.25">
      <c r="J302"/>
    </row>
    <row r="303" spans="10:10" x14ac:dyDescent="0.25">
      <c r="J303"/>
    </row>
    <row r="304" spans="10:10" x14ac:dyDescent="0.25">
      <c r="J304"/>
    </row>
    <row r="305" spans="10:10" x14ac:dyDescent="0.25">
      <c r="J305"/>
    </row>
    <row r="306" spans="10:10" x14ac:dyDescent="0.25">
      <c r="J306"/>
    </row>
    <row r="307" spans="10:10" x14ac:dyDescent="0.25">
      <c r="J307"/>
    </row>
    <row r="308" spans="10:10" x14ac:dyDescent="0.25">
      <c r="J308"/>
    </row>
    <row r="309" spans="10:10" x14ac:dyDescent="0.25">
      <c r="J309"/>
    </row>
    <row r="310" spans="10:10" x14ac:dyDescent="0.25">
      <c r="J310"/>
    </row>
    <row r="311" spans="10:10" x14ac:dyDescent="0.25">
      <c r="J311"/>
    </row>
    <row r="312" spans="10:10" x14ac:dyDescent="0.25">
      <c r="J312"/>
    </row>
    <row r="313" spans="10:10" x14ac:dyDescent="0.25">
      <c r="J313"/>
    </row>
    <row r="314" spans="10:10" x14ac:dyDescent="0.25">
      <c r="J314"/>
    </row>
    <row r="315" spans="10:10" x14ac:dyDescent="0.25">
      <c r="J315"/>
    </row>
    <row r="316" spans="10:10" x14ac:dyDescent="0.25">
      <c r="J316"/>
    </row>
    <row r="317" spans="10:10" x14ac:dyDescent="0.25">
      <c r="J317"/>
    </row>
    <row r="318" spans="10:10" x14ac:dyDescent="0.25">
      <c r="J318"/>
    </row>
    <row r="319" spans="10:10" x14ac:dyDescent="0.25">
      <c r="J319"/>
    </row>
    <row r="320" spans="10:10" x14ac:dyDescent="0.25">
      <c r="J320"/>
    </row>
    <row r="321" spans="10:10" x14ac:dyDescent="0.25">
      <c r="J321"/>
    </row>
    <row r="322" spans="10:10" x14ac:dyDescent="0.25">
      <c r="J322"/>
    </row>
    <row r="323" spans="10:10" x14ac:dyDescent="0.25">
      <c r="J323"/>
    </row>
    <row r="324" spans="10:10" x14ac:dyDescent="0.25">
      <c r="J324"/>
    </row>
    <row r="325" spans="10:10" x14ac:dyDescent="0.25">
      <c r="J325"/>
    </row>
    <row r="326" spans="10:10" x14ac:dyDescent="0.25">
      <c r="J326"/>
    </row>
    <row r="327" spans="10:10" x14ac:dyDescent="0.25">
      <c r="J327"/>
    </row>
    <row r="328" spans="10:10" x14ac:dyDescent="0.25">
      <c r="J328"/>
    </row>
    <row r="329" spans="10:10" x14ac:dyDescent="0.25">
      <c r="J329"/>
    </row>
    <row r="330" spans="10:10" x14ac:dyDescent="0.25">
      <c r="J330"/>
    </row>
    <row r="331" spans="10:10" x14ac:dyDescent="0.25">
      <c r="J331"/>
    </row>
    <row r="332" spans="10:10" x14ac:dyDescent="0.25">
      <c r="J332"/>
    </row>
    <row r="333" spans="10:10" x14ac:dyDescent="0.25">
      <c r="J333"/>
    </row>
    <row r="334" spans="10:10" x14ac:dyDescent="0.25">
      <c r="J334"/>
    </row>
    <row r="335" spans="10:10" x14ac:dyDescent="0.25">
      <c r="J335"/>
    </row>
    <row r="336" spans="10:10" x14ac:dyDescent="0.25">
      <c r="J336"/>
    </row>
    <row r="337" spans="10:10" x14ac:dyDescent="0.25">
      <c r="J337"/>
    </row>
    <row r="338" spans="10:10" x14ac:dyDescent="0.25">
      <c r="J338"/>
    </row>
    <row r="339" spans="10:10" x14ac:dyDescent="0.25">
      <c r="J339"/>
    </row>
    <row r="340" spans="10:10" x14ac:dyDescent="0.25">
      <c r="J340"/>
    </row>
    <row r="341" spans="10:10" x14ac:dyDescent="0.25">
      <c r="J341"/>
    </row>
    <row r="342" spans="10:10" x14ac:dyDescent="0.25">
      <c r="J342"/>
    </row>
    <row r="343" spans="10:10" x14ac:dyDescent="0.25">
      <c r="J343"/>
    </row>
    <row r="344" spans="10:10" x14ac:dyDescent="0.25">
      <c r="J344"/>
    </row>
    <row r="345" spans="10:10" x14ac:dyDescent="0.25">
      <c r="J345"/>
    </row>
    <row r="346" spans="10:10" x14ac:dyDescent="0.25">
      <c r="J346"/>
    </row>
    <row r="347" spans="10:10" x14ac:dyDescent="0.25">
      <c r="J347"/>
    </row>
    <row r="348" spans="10:10" x14ac:dyDescent="0.25">
      <c r="J348"/>
    </row>
    <row r="349" spans="10:10" x14ac:dyDescent="0.25">
      <c r="J349"/>
    </row>
    <row r="350" spans="10:10" x14ac:dyDescent="0.25">
      <c r="J350"/>
    </row>
    <row r="351" spans="10:10" x14ac:dyDescent="0.25">
      <c r="J351"/>
    </row>
    <row r="352" spans="10:10" x14ac:dyDescent="0.25">
      <c r="J352"/>
    </row>
    <row r="353" spans="10:10" x14ac:dyDescent="0.25">
      <c r="J353"/>
    </row>
    <row r="354" spans="10:10" x14ac:dyDescent="0.25">
      <c r="J354"/>
    </row>
    <row r="355" spans="10:10" x14ac:dyDescent="0.25">
      <c r="J355"/>
    </row>
    <row r="356" spans="10:10" x14ac:dyDescent="0.25">
      <c r="J356"/>
    </row>
    <row r="357" spans="10:10" x14ac:dyDescent="0.25">
      <c r="J357"/>
    </row>
    <row r="358" spans="10:10" x14ac:dyDescent="0.25">
      <c r="J358"/>
    </row>
    <row r="359" spans="10:10" x14ac:dyDescent="0.25">
      <c r="J359"/>
    </row>
    <row r="360" spans="10:10" x14ac:dyDescent="0.25">
      <c r="J360"/>
    </row>
    <row r="361" spans="10:10" x14ac:dyDescent="0.25">
      <c r="J361"/>
    </row>
    <row r="362" spans="10:10" x14ac:dyDescent="0.25">
      <c r="J362"/>
    </row>
    <row r="363" spans="10:10" x14ac:dyDescent="0.25">
      <c r="J363"/>
    </row>
    <row r="364" spans="10:10" x14ac:dyDescent="0.25">
      <c r="J364"/>
    </row>
    <row r="365" spans="10:10" x14ac:dyDescent="0.25">
      <c r="J365"/>
    </row>
    <row r="366" spans="10:10" x14ac:dyDescent="0.25">
      <c r="J366"/>
    </row>
    <row r="367" spans="10:10" x14ac:dyDescent="0.25">
      <c r="J367"/>
    </row>
    <row r="368" spans="10:10" x14ac:dyDescent="0.25">
      <c r="J368"/>
    </row>
    <row r="369" spans="10:10" x14ac:dyDescent="0.25">
      <c r="J369"/>
    </row>
    <row r="370" spans="10:10" x14ac:dyDescent="0.25">
      <c r="J370"/>
    </row>
    <row r="371" spans="10:10" x14ac:dyDescent="0.25">
      <c r="J371"/>
    </row>
    <row r="372" spans="10:10" x14ac:dyDescent="0.25">
      <c r="J372"/>
    </row>
    <row r="373" spans="10:10" x14ac:dyDescent="0.25">
      <c r="J373"/>
    </row>
    <row r="374" spans="10:10" x14ac:dyDescent="0.25">
      <c r="J374"/>
    </row>
    <row r="375" spans="10:10" x14ac:dyDescent="0.25">
      <c r="J375"/>
    </row>
    <row r="376" spans="10:10" x14ac:dyDescent="0.25">
      <c r="J376"/>
    </row>
    <row r="377" spans="10:10" x14ac:dyDescent="0.25">
      <c r="J377"/>
    </row>
    <row r="378" spans="10:10" x14ac:dyDescent="0.25">
      <c r="J378"/>
    </row>
    <row r="379" spans="10:10" x14ac:dyDescent="0.25">
      <c r="J379"/>
    </row>
    <row r="380" spans="10:10" x14ac:dyDescent="0.25">
      <c r="J380"/>
    </row>
    <row r="381" spans="10:10" x14ac:dyDescent="0.25">
      <c r="J381"/>
    </row>
    <row r="382" spans="10:10" x14ac:dyDescent="0.25">
      <c r="J382"/>
    </row>
    <row r="383" spans="10:10" x14ac:dyDescent="0.25">
      <c r="J383"/>
    </row>
    <row r="384" spans="10:10" x14ac:dyDescent="0.25">
      <c r="J384"/>
    </row>
    <row r="385" spans="10:10" x14ac:dyDescent="0.25">
      <c r="J385"/>
    </row>
    <row r="386" spans="10:10" x14ac:dyDescent="0.25">
      <c r="J386"/>
    </row>
    <row r="387" spans="10:10" x14ac:dyDescent="0.25">
      <c r="J387"/>
    </row>
    <row r="388" spans="10:10" x14ac:dyDescent="0.25">
      <c r="J388"/>
    </row>
    <row r="389" spans="10:10" x14ac:dyDescent="0.25">
      <c r="J389"/>
    </row>
    <row r="390" spans="10:10" x14ac:dyDescent="0.25">
      <c r="J390"/>
    </row>
    <row r="391" spans="10:10" x14ac:dyDescent="0.25">
      <c r="J391"/>
    </row>
    <row r="392" spans="10:10" x14ac:dyDescent="0.25">
      <c r="J392"/>
    </row>
    <row r="393" spans="10:10" x14ac:dyDescent="0.25">
      <c r="J393"/>
    </row>
    <row r="394" spans="10:10" x14ac:dyDescent="0.25">
      <c r="J394"/>
    </row>
    <row r="395" spans="10:10" x14ac:dyDescent="0.25">
      <c r="J395"/>
    </row>
    <row r="396" spans="10:10" x14ac:dyDescent="0.25">
      <c r="J396"/>
    </row>
    <row r="397" spans="10:10" x14ac:dyDescent="0.25">
      <c r="J397"/>
    </row>
    <row r="398" spans="10:10" x14ac:dyDescent="0.25">
      <c r="J398"/>
    </row>
    <row r="399" spans="10:10" x14ac:dyDescent="0.25">
      <c r="J399"/>
    </row>
    <row r="400" spans="10:10" x14ac:dyDescent="0.25">
      <c r="J400"/>
    </row>
    <row r="401" spans="10:10" x14ac:dyDescent="0.25">
      <c r="J401"/>
    </row>
    <row r="402" spans="10:10" x14ac:dyDescent="0.25">
      <c r="J402"/>
    </row>
    <row r="403" spans="10:10" x14ac:dyDescent="0.25">
      <c r="J403"/>
    </row>
    <row r="404" spans="10:10" x14ac:dyDescent="0.25">
      <c r="J404"/>
    </row>
    <row r="405" spans="10:10" x14ac:dyDescent="0.25">
      <c r="J405"/>
    </row>
    <row r="406" spans="10:10" x14ac:dyDescent="0.25">
      <c r="J406"/>
    </row>
    <row r="407" spans="10:10" x14ac:dyDescent="0.25">
      <c r="J407"/>
    </row>
    <row r="408" spans="10:10" x14ac:dyDescent="0.25">
      <c r="J408"/>
    </row>
    <row r="409" spans="10:10" x14ac:dyDescent="0.25">
      <c r="J409"/>
    </row>
    <row r="410" spans="10:10" x14ac:dyDescent="0.25">
      <c r="J410"/>
    </row>
    <row r="411" spans="10:10" x14ac:dyDescent="0.25">
      <c r="J411"/>
    </row>
    <row r="412" spans="10:10" x14ac:dyDescent="0.25">
      <c r="J412"/>
    </row>
    <row r="413" spans="10:10" x14ac:dyDescent="0.25">
      <c r="J413"/>
    </row>
    <row r="414" spans="10:10" x14ac:dyDescent="0.25">
      <c r="J414"/>
    </row>
    <row r="415" spans="10:10" x14ac:dyDescent="0.25">
      <c r="J415"/>
    </row>
    <row r="416" spans="10:10" x14ac:dyDescent="0.25">
      <c r="J416"/>
    </row>
    <row r="417" spans="10:10" x14ac:dyDescent="0.25">
      <c r="J417"/>
    </row>
    <row r="418" spans="10:10" x14ac:dyDescent="0.25">
      <c r="J418"/>
    </row>
    <row r="419" spans="10:10" x14ac:dyDescent="0.25">
      <c r="J419"/>
    </row>
    <row r="420" spans="10:10" x14ac:dyDescent="0.25">
      <c r="J420"/>
    </row>
    <row r="421" spans="10:10" x14ac:dyDescent="0.25">
      <c r="J421"/>
    </row>
    <row r="422" spans="10:10" x14ac:dyDescent="0.25">
      <c r="J422"/>
    </row>
    <row r="423" spans="10:10" x14ac:dyDescent="0.25">
      <c r="J423"/>
    </row>
    <row r="424" spans="10:10" x14ac:dyDescent="0.25">
      <c r="J424"/>
    </row>
    <row r="425" spans="10:10" x14ac:dyDescent="0.25">
      <c r="J425"/>
    </row>
    <row r="426" spans="10:10" x14ac:dyDescent="0.25">
      <c r="J426"/>
    </row>
    <row r="427" spans="10:10" x14ac:dyDescent="0.25">
      <c r="J427"/>
    </row>
    <row r="428" spans="10:10" x14ac:dyDescent="0.25">
      <c r="J428"/>
    </row>
    <row r="429" spans="10:10" x14ac:dyDescent="0.25">
      <c r="J429"/>
    </row>
    <row r="430" spans="10:10" x14ac:dyDescent="0.25">
      <c r="J430"/>
    </row>
    <row r="431" spans="10:10" x14ac:dyDescent="0.25">
      <c r="J431"/>
    </row>
    <row r="432" spans="10:10" x14ac:dyDescent="0.25">
      <c r="J432"/>
    </row>
    <row r="433" spans="10:10" x14ac:dyDescent="0.25">
      <c r="J433"/>
    </row>
    <row r="434" spans="10:10" x14ac:dyDescent="0.25">
      <c r="J434"/>
    </row>
    <row r="435" spans="10:10" x14ac:dyDescent="0.25">
      <c r="J435"/>
    </row>
    <row r="436" spans="10:10" x14ac:dyDescent="0.25">
      <c r="J436"/>
    </row>
    <row r="437" spans="10:10" x14ac:dyDescent="0.25">
      <c r="J437"/>
    </row>
    <row r="438" spans="10:10" x14ac:dyDescent="0.25">
      <c r="J438"/>
    </row>
    <row r="439" spans="10:10" x14ac:dyDescent="0.25">
      <c r="J439"/>
    </row>
    <row r="440" spans="10:10" x14ac:dyDescent="0.25">
      <c r="J440"/>
    </row>
    <row r="441" spans="10:10" x14ac:dyDescent="0.25">
      <c r="J441"/>
    </row>
    <row r="442" spans="10:10" x14ac:dyDescent="0.25">
      <c r="J442"/>
    </row>
    <row r="443" spans="10:10" x14ac:dyDescent="0.25">
      <c r="J443"/>
    </row>
    <row r="444" spans="10:10" x14ac:dyDescent="0.25">
      <c r="J444"/>
    </row>
    <row r="445" spans="10:10" x14ac:dyDescent="0.25">
      <c r="J445"/>
    </row>
    <row r="446" spans="10:10" x14ac:dyDescent="0.25">
      <c r="J446"/>
    </row>
    <row r="447" spans="10:10" x14ac:dyDescent="0.25">
      <c r="J447"/>
    </row>
    <row r="448" spans="10:10" x14ac:dyDescent="0.25">
      <c r="J448"/>
    </row>
    <row r="449" spans="10:10" x14ac:dyDescent="0.25">
      <c r="J449"/>
    </row>
    <row r="450" spans="10:10" x14ac:dyDescent="0.25">
      <c r="J450"/>
    </row>
    <row r="451" spans="10:10" x14ac:dyDescent="0.25">
      <c r="J451"/>
    </row>
    <row r="452" spans="10:10" x14ac:dyDescent="0.25">
      <c r="J452"/>
    </row>
    <row r="453" spans="10:10" x14ac:dyDescent="0.25">
      <c r="J453"/>
    </row>
    <row r="454" spans="10:10" x14ac:dyDescent="0.25">
      <c r="J454"/>
    </row>
    <row r="455" spans="10:10" x14ac:dyDescent="0.25">
      <c r="J455"/>
    </row>
    <row r="456" spans="10:10" x14ac:dyDescent="0.25">
      <c r="J456"/>
    </row>
    <row r="457" spans="10:10" x14ac:dyDescent="0.25">
      <c r="J457"/>
    </row>
    <row r="458" spans="10:10" x14ac:dyDescent="0.25">
      <c r="J458"/>
    </row>
    <row r="459" spans="10:10" x14ac:dyDescent="0.25">
      <c r="J459"/>
    </row>
    <row r="460" spans="10:10" x14ac:dyDescent="0.25">
      <c r="J460"/>
    </row>
    <row r="461" spans="10:10" x14ac:dyDescent="0.25">
      <c r="J461"/>
    </row>
    <row r="462" spans="10:10" x14ac:dyDescent="0.25">
      <c r="J462"/>
    </row>
    <row r="463" spans="10:10" x14ac:dyDescent="0.25">
      <c r="J463"/>
    </row>
    <row r="464" spans="10:10" x14ac:dyDescent="0.25">
      <c r="J464"/>
    </row>
    <row r="465" spans="10:10" x14ac:dyDescent="0.25">
      <c r="J465"/>
    </row>
    <row r="466" spans="10:10" x14ac:dyDescent="0.25">
      <c r="J466"/>
    </row>
    <row r="467" spans="10:10" x14ac:dyDescent="0.25">
      <c r="J467"/>
    </row>
    <row r="468" spans="10:10" x14ac:dyDescent="0.25">
      <c r="J468"/>
    </row>
    <row r="469" spans="10:10" x14ac:dyDescent="0.25">
      <c r="J469"/>
    </row>
    <row r="470" spans="10:10" x14ac:dyDescent="0.25">
      <c r="J470"/>
    </row>
    <row r="471" spans="10:10" x14ac:dyDescent="0.25">
      <c r="J471"/>
    </row>
    <row r="472" spans="10:10" x14ac:dyDescent="0.25">
      <c r="J472"/>
    </row>
    <row r="473" spans="10:10" x14ac:dyDescent="0.25">
      <c r="J473"/>
    </row>
    <row r="474" spans="10:10" x14ac:dyDescent="0.25">
      <c r="J474"/>
    </row>
    <row r="475" spans="10:10" x14ac:dyDescent="0.25">
      <c r="J475"/>
    </row>
    <row r="476" spans="10:10" x14ac:dyDescent="0.25">
      <c r="J476"/>
    </row>
    <row r="477" spans="10:10" x14ac:dyDescent="0.25">
      <c r="J477"/>
    </row>
    <row r="478" spans="10:10" x14ac:dyDescent="0.25">
      <c r="J478"/>
    </row>
    <row r="479" spans="10:10" x14ac:dyDescent="0.25">
      <c r="J479"/>
    </row>
    <row r="480" spans="10:10" x14ac:dyDescent="0.25">
      <c r="J480"/>
    </row>
    <row r="481" spans="10:10" x14ac:dyDescent="0.25">
      <c r="J481"/>
    </row>
    <row r="482" spans="10:10" x14ac:dyDescent="0.25">
      <c r="J482"/>
    </row>
    <row r="483" spans="10:10" x14ac:dyDescent="0.25">
      <c r="J483"/>
    </row>
    <row r="484" spans="10:10" x14ac:dyDescent="0.25">
      <c r="J484"/>
    </row>
    <row r="485" spans="10:10" x14ac:dyDescent="0.25">
      <c r="J485"/>
    </row>
    <row r="486" spans="10:10" x14ac:dyDescent="0.25">
      <c r="J486"/>
    </row>
    <row r="487" spans="10:10" x14ac:dyDescent="0.25">
      <c r="J487"/>
    </row>
    <row r="488" spans="10:10" x14ac:dyDescent="0.25">
      <c r="J488"/>
    </row>
    <row r="489" spans="10:10" x14ac:dyDescent="0.25">
      <c r="J489"/>
    </row>
    <row r="490" spans="10:10" x14ac:dyDescent="0.25">
      <c r="J490"/>
    </row>
    <row r="491" spans="10:10" x14ac:dyDescent="0.25">
      <c r="J491"/>
    </row>
    <row r="492" spans="10:10" x14ac:dyDescent="0.25">
      <c r="J492"/>
    </row>
    <row r="493" spans="10:10" x14ac:dyDescent="0.25">
      <c r="J493"/>
    </row>
    <row r="494" spans="10:10" x14ac:dyDescent="0.25">
      <c r="J494"/>
    </row>
    <row r="495" spans="10:10" x14ac:dyDescent="0.25">
      <c r="J495"/>
    </row>
    <row r="496" spans="10:10" x14ac:dyDescent="0.25">
      <c r="J496"/>
    </row>
    <row r="497" spans="10:10" x14ac:dyDescent="0.25">
      <c r="J497"/>
    </row>
    <row r="498" spans="10:10" x14ac:dyDescent="0.25">
      <c r="J498"/>
    </row>
    <row r="499" spans="10:10" x14ac:dyDescent="0.25">
      <c r="J499"/>
    </row>
    <row r="500" spans="10:10" x14ac:dyDescent="0.25">
      <c r="J500"/>
    </row>
    <row r="501" spans="10:10" x14ac:dyDescent="0.25">
      <c r="J501"/>
    </row>
    <row r="502" spans="10:10" x14ac:dyDescent="0.25">
      <c r="J502"/>
    </row>
    <row r="503" spans="10:10" x14ac:dyDescent="0.25">
      <c r="J503"/>
    </row>
    <row r="504" spans="10:10" x14ac:dyDescent="0.25">
      <c r="J504"/>
    </row>
    <row r="505" spans="10:10" x14ac:dyDescent="0.25">
      <c r="J505"/>
    </row>
    <row r="506" spans="10:10" x14ac:dyDescent="0.25">
      <c r="J506"/>
    </row>
    <row r="507" spans="10:10" x14ac:dyDescent="0.25">
      <c r="J507"/>
    </row>
    <row r="508" spans="10:10" x14ac:dyDescent="0.25">
      <c r="J508"/>
    </row>
    <row r="509" spans="10:10" x14ac:dyDescent="0.25">
      <c r="J509"/>
    </row>
    <row r="510" spans="10:10" x14ac:dyDescent="0.25">
      <c r="J510"/>
    </row>
    <row r="511" spans="10:10" x14ac:dyDescent="0.25">
      <c r="J511"/>
    </row>
    <row r="512" spans="10:10" x14ac:dyDescent="0.25">
      <c r="J512"/>
    </row>
    <row r="513" spans="10:10" x14ac:dyDescent="0.25">
      <c r="J513"/>
    </row>
    <row r="514" spans="10:10" x14ac:dyDescent="0.25">
      <c r="J514"/>
    </row>
    <row r="515" spans="10:10" x14ac:dyDescent="0.25">
      <c r="J515"/>
    </row>
    <row r="516" spans="10:10" x14ac:dyDescent="0.25">
      <c r="J516"/>
    </row>
    <row r="517" spans="10:10" x14ac:dyDescent="0.25">
      <c r="J517"/>
    </row>
    <row r="518" spans="10:10" x14ac:dyDescent="0.25">
      <c r="J518"/>
    </row>
    <row r="519" spans="10:10" x14ac:dyDescent="0.25">
      <c r="J519"/>
    </row>
    <row r="520" spans="10:10" x14ac:dyDescent="0.25">
      <c r="J520"/>
    </row>
    <row r="521" spans="10:10" x14ac:dyDescent="0.25">
      <c r="J521"/>
    </row>
    <row r="522" spans="10:10" x14ac:dyDescent="0.25">
      <c r="J522"/>
    </row>
    <row r="523" spans="10:10" x14ac:dyDescent="0.25">
      <c r="J523"/>
    </row>
    <row r="524" spans="10:10" x14ac:dyDescent="0.25">
      <c r="J524"/>
    </row>
    <row r="525" spans="10:10" x14ac:dyDescent="0.25">
      <c r="J525"/>
    </row>
    <row r="526" spans="10:10" x14ac:dyDescent="0.25">
      <c r="J526"/>
    </row>
    <row r="527" spans="10:10" x14ac:dyDescent="0.25">
      <c r="J527"/>
    </row>
    <row r="528" spans="10:10" x14ac:dyDescent="0.25">
      <c r="J528"/>
    </row>
    <row r="529" spans="10:10" x14ac:dyDescent="0.25">
      <c r="J529"/>
    </row>
  </sheetData>
  <sheetProtection algorithmName="SHA-512" hashValue="qk3y0GhW2dM81ai5X9CqDuv04IBDmKm3zz1Dc/4+17Z7629FAlAPtoY8opHSoetQAyxdA4yXTTVEI60/3kAiPg==" saltValue="uZ//qVlN89nF4a+vol57DA==" spinCount="100000" sheet="1" objects="1" scenarios="1"/>
  <mergeCells count="249">
    <mergeCell ref="A122:F122"/>
    <mergeCell ref="A123:F123"/>
    <mergeCell ref="A124:F124"/>
    <mergeCell ref="A1:J1"/>
    <mergeCell ref="H2:J2"/>
    <mergeCell ref="A3:J3"/>
    <mergeCell ref="A4:J4"/>
    <mergeCell ref="I119:J120"/>
    <mergeCell ref="I121:J121"/>
    <mergeCell ref="I122:J122"/>
    <mergeCell ref="I123:J123"/>
    <mergeCell ref="G124:J124"/>
    <mergeCell ref="B117:F117"/>
    <mergeCell ref="H117:I117"/>
    <mergeCell ref="B118:F118"/>
    <mergeCell ref="H118:I118"/>
    <mergeCell ref="A119:F121"/>
    <mergeCell ref="G119:G120"/>
    <mergeCell ref="H119:H120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H112:I112"/>
    <mergeCell ref="H113:I113"/>
    <mergeCell ref="H114:I114"/>
    <mergeCell ref="H115:I115"/>
    <mergeCell ref="H97:I97"/>
    <mergeCell ref="H98:I98"/>
    <mergeCell ref="H99:I99"/>
    <mergeCell ref="H100:I100"/>
    <mergeCell ref="H101:I101"/>
    <mergeCell ref="H92:I92"/>
    <mergeCell ref="H93:I93"/>
    <mergeCell ref="H94:I94"/>
    <mergeCell ref="H95:I95"/>
    <mergeCell ref="H96:I96"/>
    <mergeCell ref="H87:I87"/>
    <mergeCell ref="H88:I88"/>
    <mergeCell ref="H89:I89"/>
    <mergeCell ref="H90:I90"/>
    <mergeCell ref="H91:I91"/>
    <mergeCell ref="H116:I116"/>
    <mergeCell ref="H107:I107"/>
    <mergeCell ref="H108:I108"/>
    <mergeCell ref="H109:I109"/>
    <mergeCell ref="H110:I110"/>
    <mergeCell ref="H111:I111"/>
    <mergeCell ref="H102:I102"/>
    <mergeCell ref="H103:I103"/>
    <mergeCell ref="H104:I104"/>
    <mergeCell ref="H105:I105"/>
    <mergeCell ref="H106:I106"/>
    <mergeCell ref="H82:I82"/>
    <mergeCell ref="H83:I83"/>
    <mergeCell ref="H84:I84"/>
    <mergeCell ref="H85:I85"/>
    <mergeCell ref="H86:I86"/>
    <mergeCell ref="H77:I77"/>
    <mergeCell ref="H78:I78"/>
    <mergeCell ref="H79:I79"/>
    <mergeCell ref="H80:I80"/>
    <mergeCell ref="H81:I81"/>
    <mergeCell ref="H72:I72"/>
    <mergeCell ref="H73:I73"/>
    <mergeCell ref="H74:I74"/>
    <mergeCell ref="H75:I75"/>
    <mergeCell ref="H76:I76"/>
    <mergeCell ref="H67:I67"/>
    <mergeCell ref="H68:I68"/>
    <mergeCell ref="H69:I69"/>
    <mergeCell ref="H70:I70"/>
    <mergeCell ref="H71:I71"/>
    <mergeCell ref="H62:I62"/>
    <mergeCell ref="H63:I63"/>
    <mergeCell ref="H64:I64"/>
    <mergeCell ref="H65:I65"/>
    <mergeCell ref="H66:I66"/>
    <mergeCell ref="H57:I57"/>
    <mergeCell ref="H58:I58"/>
    <mergeCell ref="H59:I59"/>
    <mergeCell ref="H60:I60"/>
    <mergeCell ref="H61:I61"/>
    <mergeCell ref="H52:I52"/>
    <mergeCell ref="H53:I53"/>
    <mergeCell ref="H54:I54"/>
    <mergeCell ref="H55:I55"/>
    <mergeCell ref="H56:I56"/>
    <mergeCell ref="H47:I47"/>
    <mergeCell ref="H48:I48"/>
    <mergeCell ref="H49:I49"/>
    <mergeCell ref="H50:I50"/>
    <mergeCell ref="H51:I51"/>
    <mergeCell ref="H42:I42"/>
    <mergeCell ref="H43:I43"/>
    <mergeCell ref="H44:I44"/>
    <mergeCell ref="H45:I45"/>
    <mergeCell ref="H46:I46"/>
    <mergeCell ref="H37:I37"/>
    <mergeCell ref="H38:I38"/>
    <mergeCell ref="H39:I39"/>
    <mergeCell ref="H40:I40"/>
    <mergeCell ref="H41:I41"/>
    <mergeCell ref="H32:I32"/>
    <mergeCell ref="H33:I33"/>
    <mergeCell ref="H34:I34"/>
    <mergeCell ref="H35:I35"/>
    <mergeCell ref="H36:I36"/>
    <mergeCell ref="H27:I27"/>
    <mergeCell ref="H28:I28"/>
    <mergeCell ref="H29:I29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H21:I21"/>
    <mergeCell ref="H12:I12"/>
    <mergeCell ref="H13:I13"/>
    <mergeCell ref="H14:I14"/>
    <mergeCell ref="H15:I15"/>
    <mergeCell ref="H16:I16"/>
    <mergeCell ref="H7:I7"/>
    <mergeCell ref="H8:I8"/>
    <mergeCell ref="H9:I9"/>
    <mergeCell ref="H10:I10"/>
    <mergeCell ref="H11:I11"/>
    <mergeCell ref="J5:J6"/>
    <mergeCell ref="K5:K6"/>
    <mergeCell ref="G5:I5"/>
    <mergeCell ref="H6:I6"/>
    <mergeCell ref="F5:F6"/>
    <mergeCell ref="E5:E6"/>
    <mergeCell ref="B5:D6"/>
    <mergeCell ref="A2:B2"/>
    <mergeCell ref="A5:A6"/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MASSIMO BELLUCCI</cp:lastModifiedBy>
  <cp:revision/>
  <dcterms:created xsi:type="dcterms:W3CDTF">2023-03-08T08:54:25Z</dcterms:created>
  <dcterms:modified xsi:type="dcterms:W3CDTF">2024-03-27T10:08:27Z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2024-03-14T13:43:09Z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da49aa68-956b-4388-adcf-9633a1b15d3e</vt:lpwstr>
  </property>
  <property fmtid="{D5CDD505-2E9C-101B-9397-08002B2CF9AE}" pid="8" name="MSIP_Label_2ad0b24d-6422-44b0-b3de-abb3a9e8c81a_ContentBits">
    <vt:lpwstr>0</vt:lpwstr>
  </property>
</Properties>
</file>