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anastri\Downloads\Da copiare\606 28_4_2023\SMVP 2023 FILE EXCEL PUBBLICAZIONE\Fascicoli valutazione\"/>
    </mc:Choice>
  </mc:AlternateContent>
  <xr:revisionPtr revIDLastSave="0" documentId="13_ncr:1_{B6AB340E-6EE0-4A48-9871-4FFA0381020C}" xr6:coauthVersionLast="47" xr6:coauthVersionMax="47" xr10:uidLastSave="{00000000-0000-0000-0000-000000000000}"/>
  <bookViews>
    <workbookView xWindow="-120" yWindow="-120" windowWidth="29040" windowHeight="15840" activeTab="3" xr2:uid="{00000000-000D-0000-FFFF-FFFF00000000}"/>
  </bookViews>
  <sheets>
    <sheet name="EP con ob. scheda obiett. oper" sheetId="4" r:id="rId1"/>
    <sheet name="EP con ob. scheda comport." sheetId="2" r:id="rId2"/>
    <sheet name="Riepilogo valutazione" sheetId="6" r:id="rId3"/>
    <sheet name="RELAZIONE DI SINTESI" sheetId="5" r:id="rId4"/>
  </sheets>
  <definedNames>
    <definedName name="_ftnref1" localSheetId="1">'EP con ob. scheda comport.'!$E$17</definedName>
    <definedName name="_xlnm.Print_Area" localSheetId="0">'EP con ob. scheda obiett. oper'!$A$1:$O$27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 l="1"/>
  <c r="I18" i="4"/>
  <c r="O18" i="4" s="1"/>
  <c r="I17" i="4"/>
  <c r="O17" i="4"/>
  <c r="I16" i="4"/>
  <c r="O16" i="4" s="1"/>
  <c r="I15" i="4"/>
  <c r="O15" i="4" s="1"/>
  <c r="I14" i="4"/>
  <c r="O14" i="4"/>
  <c r="I13" i="4"/>
  <c r="O13" i="4"/>
  <c r="F20" i="2"/>
  <c r="J16" i="2"/>
  <c r="J19" i="2"/>
  <c r="J17" i="2"/>
  <c r="J15" i="2"/>
  <c r="J14" i="2"/>
  <c r="J13" i="2"/>
  <c r="J12" i="2"/>
  <c r="J11" i="2"/>
  <c r="J10" i="2"/>
  <c r="C20" i="2"/>
  <c r="O19" i="4" l="1"/>
  <c r="G9" i="6" s="1"/>
  <c r="J18" i="2"/>
  <c r="J20" i="2" s="1"/>
  <c r="J21" i="2" s="1"/>
  <c r="J24" i="2" s="1"/>
  <c r="J25" i="2" s="1"/>
  <c r="G10" i="6" s="1"/>
  <c r="G11" i="6" s="1"/>
</calcChain>
</file>

<file path=xl/sharedStrings.xml><?xml version="1.0" encoding="utf-8"?>
<sst xmlns="http://schemas.openxmlformats.org/spreadsheetml/2006/main" count="166" uniqueCount="145">
  <si>
    <t>SCHEDA DI VALUTAZIONE DEI COMPORTAMENTI PER IL PERSONALE di cat. EP NON RESPONSABILE DI STRUTTURA, MA CON INCARICHI CONFERITI DAL DG SU PROPOSTA DEL RESPONSABILE DI STRUTTURA PER L’ASSOLVIMENTO DI FUNZIONI PROFESSIONALI O RICHIEDENTI ALTA QUALIFICAZIONE O SPECIALIZZAZIONE</t>
  </si>
  <si>
    <t>Periodo di valutazione:</t>
  </si>
  <si>
    <t>Nome del soggetto che valuta: Dott.</t>
  </si>
  <si>
    <t>Nome del soggetto (EP) valutato:</t>
  </si>
  <si>
    <t>A</t>
  </si>
  <si>
    <t>B</t>
  </si>
  <si>
    <t>C</t>
  </si>
  <si>
    <t>D</t>
  </si>
  <si>
    <t>E</t>
  </si>
  <si>
    <t>F</t>
  </si>
  <si>
    <t>G</t>
  </si>
  <si>
    <t>H</t>
  </si>
  <si>
    <t>J</t>
  </si>
  <si>
    <t>K</t>
  </si>
  <si>
    <t>L</t>
  </si>
  <si>
    <t>M</t>
  </si>
  <si>
    <t>Obiettivi</t>
  </si>
  <si>
    <t>Peso (%) - (N.B. il peso complessivo dovrà essere pari al 100%)</t>
  </si>
  <si>
    <t>Indicatore per la misurazione e valutazione dei singoli obiettivi</t>
  </si>
  <si>
    <t xml:space="preserve">target </t>
  </si>
  <si>
    <t>Monitoraggio
Risultato intermedio al 30 giugno (da trasmettere entro il 14 luglio)</t>
  </si>
  <si>
    <t>Scostamento</t>
    <phoneticPr fontId="10" type="noConversion"/>
  </si>
  <si>
    <t>Monitoraggio
Risultato intermedio al 31 ottobre (da trasmettere entro il 15 novembre)</t>
  </si>
  <si>
    <t>Somma corrispondente ex ante</t>
  </si>
  <si>
    <t>Punteggio Auto valutazione (*)</t>
  </si>
  <si>
    <t>Punteggio Valutazione (*)</t>
  </si>
  <si>
    <t>Percentuale (**) (%)</t>
  </si>
  <si>
    <r>
      <rPr>
        <b/>
        <u/>
        <sz val="10"/>
        <rFont val="Calibri"/>
        <family val="2"/>
      </rPr>
      <t>Commento a cura del soggetto valutatore</t>
    </r>
    <r>
      <rPr>
        <b/>
        <sz val="10"/>
        <rFont val="Calibri"/>
        <family val="2"/>
      </rPr>
      <t xml:space="preserve">  (***) </t>
    </r>
  </si>
  <si>
    <t>Somma corrispondente ex post</t>
  </si>
  <si>
    <t xml:space="preserve">Ob. 1: </t>
  </si>
  <si>
    <t>……</t>
  </si>
  <si>
    <t>….</t>
  </si>
  <si>
    <t>TOTALI:</t>
  </si>
  <si>
    <t>Legenda:</t>
  </si>
  <si>
    <t>Punteggio</t>
  </si>
  <si>
    <t xml:space="preserve">1 = </t>
  </si>
  <si>
    <t xml:space="preserve">2 = </t>
  </si>
  <si>
    <t xml:space="preserve">3 = </t>
  </si>
  <si>
    <t xml:space="preserve">4 = </t>
  </si>
  <si>
    <t>per la Autovalutazione e per la Valutazione (*):</t>
  </si>
  <si>
    <t xml:space="preserve">MOLTO inferiore alle attese </t>
  </si>
  <si>
    <t>ABBASTANZA inferiore alle attese</t>
  </si>
  <si>
    <t>DI POCO inferiore alle attese</t>
  </si>
  <si>
    <t>IN LINEA con o SUPERIORE alle attese</t>
  </si>
  <si>
    <t>Percentuale (**):</t>
  </si>
  <si>
    <t>(fino a 60% del premio)</t>
  </si>
  <si>
    <t>(da 61% a 80% del premio)</t>
  </si>
  <si>
    <t>(da 81% a 90%  del premio)</t>
  </si>
  <si>
    <t>(da 91% a 100% del premio)</t>
  </si>
  <si>
    <t>Il commento/motivazione in relazione alla singola voce è obbligatorio nel caso di scostamento in positivo o in negativo del punteggio di valutazione rispetto al punteggio di autovalutazione</t>
  </si>
  <si>
    <t xml:space="preserve">SCHEDA DI VALUTAZIONE DEI COMPORTAMENTI PER IL PERSONALE di cat. EP NON RESPONSABILE DI STRUTTURA, MA CON INCARICHI CONFERITI DAL DG SU PROPOSTA DEL RESPONSABILE DI STRUTTURA PER L’ASSOLVIMENTO DI FUNZIONI PROFESSIONALI O RICHIEDENTI ALTA QUALIFICAZIONE O SPECIALIZZAZIONE </t>
  </si>
  <si>
    <t>Periodo di valutazione</t>
  </si>
  <si>
    <t>I</t>
  </si>
  <si>
    <t>Comportamenti</t>
  </si>
  <si>
    <t>%</t>
  </si>
  <si>
    <t>Indicatori</t>
  </si>
  <si>
    <t>Domanda di controllo</t>
  </si>
  <si>
    <t>Peso</t>
  </si>
  <si>
    <t>Punteggio auto valutaz. 
(1-4)</t>
  </si>
  <si>
    <t>Punteggio valutaz. 
(1-4)</t>
  </si>
  <si>
    <t>Punteggio ponderato [(B*E)/100]*G</t>
  </si>
  <si>
    <r>
      <rPr>
        <u/>
        <sz val="10"/>
        <rFont val="Calibri"/>
        <family val="2"/>
      </rPr>
      <t>Commento a cura del soggetto valutato</t>
    </r>
    <r>
      <rPr>
        <sz val="10"/>
        <rFont val="Calibri"/>
        <family val="2"/>
      </rPr>
      <t xml:space="preserve">
Il commento/motivazione in relazione alla singola voce è obbligatorio in caso di punteggio di Autovalutazione pari a  4. 
</t>
    </r>
  </si>
  <si>
    <r>
      <rPr>
        <u/>
        <sz val="10"/>
        <rFont val="Calibri"/>
        <family val="2"/>
      </rPr>
      <t xml:space="preserve">Commento a cura del soggetto valutatore
 </t>
    </r>
    <r>
      <rPr>
        <sz val="10"/>
        <rFont val="Calibri"/>
        <family val="2"/>
      </rPr>
      <t xml:space="preserve">
Il commento/motivazione in relazione alla singola voce è obbligatorio in caso di </t>
    </r>
    <r>
      <rPr>
        <u/>
        <sz val="10"/>
        <rFont val="Calibri"/>
        <family val="2"/>
      </rPr>
      <t>scostamento in positivo o in negativo</t>
    </r>
    <r>
      <rPr>
        <sz val="10"/>
        <rFont val="Calibri"/>
        <family val="2"/>
      </rPr>
      <t xml:space="preserve"> del punteggio di valutazione rispetto al punteggio di autovalutazione</t>
    </r>
  </si>
  <si>
    <t>Capacità di raggiungimento obiettivi complessivi</t>
  </si>
  <si>
    <t>A.1 Orientamento al risultato</t>
  </si>
  <si>
    <t>Persegue in modo completo e coordinato i risultati attesi, riducendo il   numero di criticità e di problemi?</t>
  </si>
  <si>
    <t>A.2 Controllo costi e tempi</t>
  </si>
  <si>
    <t>Dimostra attenzione all'efficienza e all'economicità e al pieno rispetto dei tempi?</t>
  </si>
  <si>
    <t xml:space="preserve">A.3 Interpretazione delle missioni di Ateneo </t>
  </si>
  <si>
    <t>Interpreta il proprio ruolo in funzione del contributo alle missioni dell'Ateneo?</t>
  </si>
  <si>
    <t>Orientamento all'utente (interno/esterno)</t>
  </si>
  <si>
    <t>B.1 Comunicazione con l'utenza anche a distanza</t>
  </si>
  <si>
    <t xml:space="preserve">Contribuisce al costante e corretto utilizzo, presso la propria struttura, dei CANALI per la COMUNICAZIONE anche a distanza con gli utenti interni ed esterni e al rispetto delle relative fasce orarie (in aderenza a quanto pubblicato sul sito web di Ateneo nella pagina della struttura)?   </t>
  </si>
  <si>
    <t>B.2 Qualità e gestione disservizio</t>
  </si>
  <si>
    <t>Riconosce la non conformità con gli std previsti e reagisce tempestivamente, adottando adeguate misure con gli utenti?</t>
  </si>
  <si>
    <t>Capacità di programmazione</t>
  </si>
  <si>
    <t xml:space="preserve">C.1 Valorizzazione della programmazione e monitoraggio costante dello stato di avanzamento degli obiettivi/attività </t>
  </si>
  <si>
    <t>Pone in essere misure opportune per la valorizzazione della programmazione e monitora costantemente lo stato di avanzamento degli obiettivi/attività, con individuazione delle azioni correttive da adottare?</t>
  </si>
  <si>
    <t>C.2 Rispetto dei tempi fissati dal SMVP per la trasmissione del proprio fascicolo di valutazione?</t>
  </si>
  <si>
    <t xml:space="preserve">In qualità di soggetto valutato, ha inviato tutta la documentazione di propria competenza al soggetto valutatore, in tempo utile per consentire allo stesso di completarla con la valutazione e di trasmetterla all’URSTA entro il 29 febbraio?
N.B. A tal riguardo si tiene conto della trasmissione al soggetto valutatore entro il 15 febbraio 2024 del fascicolo di autovalutazione/valutazione </t>
  </si>
  <si>
    <t>Problem solving</t>
  </si>
  <si>
    <t>D.1 Anticipare ed analizzare le criticità</t>
  </si>
  <si>
    <t>Analizza con attenzione le cause di problemi gestionali ed adotta una logica tesa a rilevare i primi segnali di possibili problemi?</t>
  </si>
  <si>
    <t>D.2 Collaborazione e aiuto ad altre strutture di Ateneo</t>
  </si>
  <si>
    <t>Ha adottato significative azioni di collaborazione e sostegno a colleghi?</t>
  </si>
  <si>
    <t>D.3 Gestione degli imprevisti</t>
  </si>
  <si>
    <t>Risponde con prontezza, lucidità ed efficacia alle situazioni non prevedibili?</t>
  </si>
  <si>
    <r>
      <t>Totale punteggio ponderato: ∑</t>
    </r>
    <r>
      <rPr>
        <b/>
        <vertAlign val="subscript"/>
        <sz val="10"/>
        <rFont val="Calibri"/>
        <family val="2"/>
      </rPr>
      <t>i</t>
    </r>
    <r>
      <rPr>
        <b/>
        <sz val="10"/>
        <rFont val="Calibri"/>
        <family val="2"/>
      </rPr>
      <t>H</t>
    </r>
    <r>
      <rPr>
        <b/>
        <vertAlign val="subscript"/>
        <sz val="10"/>
        <rFont val="Calibri"/>
        <family val="2"/>
      </rPr>
      <t>i</t>
    </r>
  </si>
  <si>
    <t xml:space="preserve">% ponderata:  </t>
  </si>
  <si>
    <r>
      <t>[∑</t>
    </r>
    <r>
      <rPr>
        <b/>
        <vertAlign val="subscript"/>
        <sz val="10"/>
        <rFont val="Calibri"/>
        <family val="2"/>
      </rPr>
      <t>i</t>
    </r>
    <r>
      <rPr>
        <b/>
        <sz val="10"/>
        <rFont val="Calibri"/>
        <family val="2"/>
      </rPr>
      <t>H</t>
    </r>
    <r>
      <rPr>
        <b/>
        <vertAlign val="subscript"/>
        <sz val="10"/>
        <rFont val="Calibri"/>
        <family val="2"/>
      </rPr>
      <t>i</t>
    </r>
    <r>
      <rPr>
        <b/>
        <sz val="10"/>
        <rFont val="Calibri"/>
        <family val="2"/>
      </rPr>
      <t>/400]*100</t>
    </r>
  </si>
  <si>
    <t xml:space="preserve">Giudizio </t>
  </si>
  <si>
    <t>% di premio attribuita (**)</t>
  </si>
  <si>
    <t>per l'Autovalutazione e per la Valutazione (*)</t>
  </si>
  <si>
    <t xml:space="preserve">tipo 1 </t>
  </si>
  <si>
    <t>tipo 2</t>
  </si>
  <si>
    <t xml:space="preserve">% premio </t>
  </si>
  <si>
    <t>Mai</t>
  </si>
  <si>
    <t>Scarso</t>
  </si>
  <si>
    <t>Comportamento</t>
  </si>
  <si>
    <t>Qualche volta</t>
  </si>
  <si>
    <t>Sufficiente</t>
  </si>
  <si>
    <t>Ex post</t>
  </si>
  <si>
    <t>Spesso</t>
  </si>
  <si>
    <t>Buono</t>
  </si>
  <si>
    <t>Sempre</t>
  </si>
  <si>
    <t>Eccellente</t>
  </si>
  <si>
    <r>
      <t>N.B. ricorre una valutazione negativa qualora – in sede di valutazione dei comportamenti organizzativi – il personale di cat EP consegua un p</t>
    </r>
    <r>
      <rPr>
        <b/>
        <u/>
        <sz val="10"/>
        <rFont val="Calibri"/>
        <family val="2"/>
      </rPr>
      <t>unteggio ponderato totale derivante  dai giudizi  pari  a 100</t>
    </r>
    <r>
      <rPr>
        <b/>
        <sz val="10"/>
        <rFont val="Calibri"/>
        <family val="2"/>
      </rPr>
      <t xml:space="preserve"> (ciò accade quando il valore medio del punteggio attribuito a tutti i criteri è pari  1 – SCARSO/MAI): si fa rinvio al vigente SMVP, dove è precisato che tale valutazione negativa rileva ai fini dell'irrogazione del licenziamento disciplinare ai sensi dell'articolo 55-quater, comma 1, lettera f-quinquies), del decreto legislativo 30 marzo 2001, n. 165. Come precisato nel SMVP 2022 si ricorda, infine, che "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t>
    </r>
  </si>
  <si>
    <t>Il collegamento tra valutazione e somma da erogare è effettuato in relazione a fasce di punteggi, secondo il meccanismo seguente:</t>
  </si>
  <si>
    <t>Fasce (**)</t>
  </si>
  <si>
    <t>% ponderata</t>
  </si>
  <si>
    <t>% di premio</t>
  </si>
  <si>
    <t>rispetto al massimo attribuibile</t>
  </si>
  <si>
    <t>1a fascia</t>
  </si>
  <si>
    <t>tra 85% e 100%</t>
  </si>
  <si>
    <t>2a fascia</t>
  </si>
  <si>
    <t>tra 70% e 84,9%</t>
  </si>
  <si>
    <t>3a fascia</t>
  </si>
  <si>
    <t>tra 60% e 69,9%</t>
  </si>
  <si>
    <t>4a fascia</t>
  </si>
  <si>
    <t>tra 50% e 59,9%</t>
  </si>
  <si>
    <t>5a fascia</t>
  </si>
  <si>
    <t>tra 25,1% e 49,9%</t>
  </si>
  <si>
    <t>6a fascia</t>
  </si>
  <si>
    <t>meno del 25%</t>
  </si>
  <si>
    <t>Data:</t>
  </si>
  <si>
    <t>Nome del soggetto valutatore: Dott.</t>
  </si>
  <si>
    <t>,</t>
  </si>
  <si>
    <t>Nome del soggetto (Cat. EP) valutato:</t>
  </si>
  <si>
    <t>Obiettivi operativi: premio attribuito</t>
  </si>
  <si>
    <t>Obiettivi di comportamento: premio attribuito</t>
  </si>
  <si>
    <t>Totale premio</t>
  </si>
  <si>
    <t>RELAZIONE SINTETICA SUGLI OBIETTIVI OPERATIVI E SUGLI OBIETTIVI CONNESSI A COMPETENZE E COMPORTAMENTI</t>
  </si>
  <si>
    <t>In questa relazione di autovalutazione si chiede:</t>
  </si>
  <si>
    <r>
      <t>a)</t>
    </r>
    <r>
      <rPr>
        <sz val="7"/>
        <color indexed="8"/>
        <rFont val="Times New Roman"/>
        <family val="1"/>
      </rPr>
      <t xml:space="preserve">       </t>
    </r>
    <r>
      <rPr>
        <sz val="10"/>
        <color indexed="8"/>
        <rFont val="Times New Roman"/>
        <family val="1"/>
      </rPr>
      <t>Di descrivere le attività svolte per la realizzazione degli obiettivi operativi, indicando i risultati ottenuti;</t>
    </r>
  </si>
  <si>
    <r>
      <t>b)</t>
    </r>
    <r>
      <rPr>
        <sz val="7"/>
        <color indexed="8"/>
        <rFont val="Times New Roman"/>
        <family val="1"/>
      </rPr>
      <t xml:space="preserve">       </t>
    </r>
    <r>
      <rPr>
        <sz val="10"/>
        <color indexed="8"/>
        <rFont val="Times New Roman"/>
        <family val="1"/>
      </rPr>
      <t>Di descrivere i casi in cui, nel corso dell’anno di riferimento, si sono messi in campo competenze e comportamenti particolarmente significativi rispetto alle categorie previste dal modello di valutazione.</t>
    </r>
  </si>
  <si>
    <t>La relazione di autovalutazione non deve superare le tre pagine (le pagine in eccesso non verranno considerate)</t>
  </si>
  <si>
    <t>PARTE PRIMA – OBIETTIVI OPERATIVI</t>
  </si>
  <si>
    <t>Per ognuno degli obiettivi operativi assegnati indicare il livello di raggiungimento, le principali attività poste in essere ed i risultati raggiunti.</t>
  </si>
  <si>
    <t>Max 1,5 pagine</t>
  </si>
  <si>
    <t>PARTE SECONDA: OBIETTIVI CONNESSI A COMPETENZE E COMPORTAMENTI</t>
  </si>
  <si>
    <t>Indicare, con riferimento alle categorie previste dal modello e sotto riportate, il problema più rilevante affrontato nell’anno nella propria area (indicare solo il più rilevante) e descrivere come ci si è comportati a riguardo (quali capacità direzionali sono state messe in opera). Non è necessario fornire una risposta per ogni categoria, ma in particolare segnalare le più critiche situazioni affrontate e le modalità utilizzate. Le categorie sono:</t>
  </si>
  <si>
    <r>
      <t>1.</t>
    </r>
    <r>
      <rPr>
        <sz val="7"/>
        <color indexed="8"/>
        <rFont val="Times New Roman"/>
        <family val="1"/>
      </rPr>
      <t xml:space="preserve">       </t>
    </r>
    <r>
      <rPr>
        <sz val="10"/>
        <color indexed="8"/>
        <rFont val="Times New Roman"/>
        <family val="1"/>
      </rPr>
      <t xml:space="preserve">Capacità complessiva di raggiungimento obiettivi </t>
    </r>
  </si>
  <si>
    <r>
      <t>2.</t>
    </r>
    <r>
      <rPr>
        <sz val="7"/>
        <color indexed="8"/>
        <rFont val="Times New Roman"/>
        <family val="1"/>
      </rPr>
      <t xml:space="preserve">       </t>
    </r>
    <r>
      <rPr>
        <sz val="10"/>
        <color indexed="8"/>
        <rFont val="Times New Roman"/>
        <family val="1"/>
      </rPr>
      <t>Orientamento all'utente (interno/esterno)</t>
    </r>
  </si>
  <si>
    <r>
      <t>3.</t>
    </r>
    <r>
      <rPr>
        <sz val="7"/>
        <color indexed="8"/>
        <rFont val="Times New Roman"/>
        <family val="1"/>
      </rPr>
      <t xml:space="preserve">       </t>
    </r>
    <r>
      <rPr>
        <sz val="10"/>
        <color indexed="8"/>
        <rFont val="Times New Roman"/>
        <family val="1"/>
      </rPr>
      <t>Capacità di programmazione</t>
    </r>
  </si>
  <si>
    <r>
      <t>4.</t>
    </r>
    <r>
      <rPr>
        <sz val="7"/>
        <color indexed="8"/>
        <rFont val="Times New Roman"/>
        <family val="1"/>
      </rPr>
      <t xml:space="preserve">       </t>
    </r>
    <r>
      <rPr>
        <sz val="10"/>
        <color indexed="8"/>
        <rFont val="Times New Roman"/>
        <family val="1"/>
      </rPr>
      <t>Problem solving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</si>
</sst>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4" x14ac:knownFonts="1">
    <font>
      <sz val="11"/>
      <color theme="1"/>
      <name val="Calibri"/>
      <family val="2"/>
      <scheme val="minor"/>
    </font>
    <font>
      <sz val="10"/>
      <name val="Arial"/>
      <family val="2"/>
    </font>
    <font>
      <sz val="8"/>
      <name val="Calibri"/>
      <family val="2"/>
    </font>
    <font>
      <sz val="10"/>
      <name val="Calibri"/>
      <family val="2"/>
    </font>
    <font>
      <b/>
      <sz val="10"/>
      <name val="Calibri"/>
      <family val="2"/>
    </font>
    <font>
      <b/>
      <sz val="12"/>
      <name val="Calibri"/>
      <family val="2"/>
    </font>
    <font>
      <b/>
      <sz val="8"/>
      <name val="Calibri"/>
      <family val="2"/>
    </font>
    <font>
      <i/>
      <sz val="10"/>
      <name val="Calibri"/>
      <family val="2"/>
    </font>
    <font>
      <sz val="12"/>
      <name val="Calibri"/>
      <family val="2"/>
    </font>
    <font>
      <sz val="11"/>
      <color indexed="8"/>
      <name val="Calibri"/>
      <family val="2"/>
    </font>
    <font>
      <i/>
      <sz val="12"/>
      <name val="Calibri"/>
      <family val="2"/>
    </font>
    <font>
      <b/>
      <sz val="10"/>
      <color indexed="8"/>
      <name val="Times New Roman"/>
      <family val="1"/>
    </font>
    <font>
      <sz val="10"/>
      <color indexed="8"/>
      <name val="Times New Roman"/>
      <family val="1"/>
    </font>
    <font>
      <sz val="7"/>
      <color indexed="8"/>
      <name val="Times New Roman"/>
      <family val="1"/>
    </font>
    <font>
      <b/>
      <u/>
      <sz val="10"/>
      <name val="Calibri"/>
      <family val="2"/>
    </font>
    <font>
      <u/>
      <sz val="10"/>
      <name val="Calibri"/>
      <family val="2"/>
    </font>
    <font>
      <sz val="10"/>
      <name val="Verdana"/>
      <family val="2"/>
    </font>
    <font>
      <b/>
      <i/>
      <sz val="10"/>
      <name val="Calibri"/>
      <family val="2"/>
    </font>
    <font>
      <b/>
      <sz val="11"/>
      <name val="Calibri"/>
      <family val="2"/>
    </font>
    <font>
      <sz val="11"/>
      <name val="Calibri"/>
      <family val="2"/>
    </font>
    <font>
      <b/>
      <vertAlign val="subscript"/>
      <sz val="10"/>
      <name val="Calibri"/>
      <family val="2"/>
    </font>
    <font>
      <b/>
      <i/>
      <sz val="10"/>
      <name val="Calibri"/>
      <family val="2"/>
      <scheme val="minor"/>
    </font>
    <font>
      <sz val="10"/>
      <color theme="1"/>
      <name val="Calibri"/>
      <family val="2"/>
      <scheme val="minor"/>
    </font>
    <font>
      <sz val="8"/>
      <color rgb="FF00000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rgb="FFD9E2F3"/>
        <bgColor indexed="64"/>
      </patternFill>
    </fill>
    <fill>
      <patternFill patternType="solid">
        <fgColor rgb="FFD5DCE4"/>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1" fillId="0" borderId="0"/>
    <xf numFmtId="9" fontId="9" fillId="0" borderId="0" applyFont="0" applyFill="0" applyBorder="0" applyAlignment="0" applyProtection="0"/>
  </cellStyleXfs>
  <cellXfs count="239">
    <xf numFmtId="0" fontId="0" fillId="0" borderId="0" xfId="0"/>
    <xf numFmtId="0" fontId="0" fillId="0" borderId="0" xfId="0" applyAlignment="1">
      <alignment vertical="center" wrapText="1"/>
    </xf>
    <xf numFmtId="0" fontId="3" fillId="0" borderId="1"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0" fontId="3" fillId="0" borderId="0" xfId="0" applyFont="1" applyAlignment="1" applyProtection="1">
      <alignment vertical="top" wrapText="1"/>
      <protection locked="0"/>
    </xf>
    <xf numFmtId="0" fontId="2" fillId="2" borderId="1" xfId="0" applyFont="1" applyFill="1" applyBorder="1" applyAlignment="1">
      <alignment horizontal="center" wrapText="1"/>
    </xf>
    <xf numFmtId="0" fontId="10" fillId="0" borderId="0" xfId="0" applyFont="1"/>
    <xf numFmtId="0" fontId="3" fillId="0" borderId="0" xfId="0" applyFont="1"/>
    <xf numFmtId="0" fontId="3" fillId="0" borderId="0" xfId="2" applyFont="1" applyProtection="1">
      <protection locked="0"/>
    </xf>
    <xf numFmtId="0" fontId="2" fillId="0" borderId="0" xfId="2" applyFont="1" applyProtection="1">
      <protection locked="0"/>
    </xf>
    <xf numFmtId="0" fontId="2" fillId="0" borderId="0" xfId="2" applyFont="1" applyAlignment="1" applyProtection="1">
      <alignment horizontal="center" vertical="center"/>
      <protection locked="0"/>
    </xf>
    <xf numFmtId="0" fontId="2" fillId="0" borderId="0" xfId="2" applyFont="1" applyAlignment="1" applyProtection="1">
      <alignment horizontal="center" vertical="center" wrapText="1"/>
      <protection locked="0"/>
    </xf>
    <xf numFmtId="0" fontId="2" fillId="0" borderId="0" xfId="2" applyFont="1" applyAlignment="1" applyProtection="1">
      <alignment vertical="center"/>
      <protection locked="0"/>
    </xf>
    <xf numFmtId="0" fontId="2" fillId="2" borderId="2" xfId="2" applyFont="1" applyFill="1" applyBorder="1" applyAlignment="1">
      <alignment horizontal="center" vertical="center"/>
    </xf>
    <xf numFmtId="0" fontId="6" fillId="3" borderId="3" xfId="2" applyFont="1" applyFill="1" applyBorder="1" applyAlignment="1">
      <alignment vertical="center"/>
    </xf>
    <xf numFmtId="0" fontId="2" fillId="2" borderId="4" xfId="2" applyFont="1" applyFill="1" applyBorder="1" applyAlignment="1">
      <alignment horizontal="center" vertical="center"/>
    </xf>
    <xf numFmtId="0" fontId="7" fillId="0" borderId="0" xfId="2" applyFont="1"/>
    <xf numFmtId="0" fontId="3" fillId="0" borderId="0" xfId="2" applyFont="1"/>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2" fillId="0" borderId="7" xfId="2" applyFont="1" applyBorder="1" applyAlignment="1">
      <alignment horizontal="center" vertical="top" wrapText="1"/>
    </xf>
    <xf numFmtId="0" fontId="2" fillId="0" borderId="1" xfId="2" applyFont="1" applyBorder="1" applyAlignment="1">
      <alignment horizontal="center" vertical="top" wrapText="1"/>
    </xf>
    <xf numFmtId="0" fontId="6" fillId="2" borderId="5" xfId="2" applyFont="1" applyFill="1" applyBorder="1" applyAlignment="1">
      <alignment horizontal="center" vertical="center" wrapText="1"/>
    </xf>
    <xf numFmtId="0" fontId="2" fillId="0" borderId="0" xfId="2" applyFont="1"/>
    <xf numFmtId="0" fontId="6" fillId="2" borderId="7" xfId="2" applyFont="1" applyFill="1" applyBorder="1" applyAlignment="1">
      <alignment horizontal="center" vertical="center" wrapText="1"/>
    </xf>
    <xf numFmtId="0" fontId="2" fillId="2" borderId="8" xfId="0" applyFont="1" applyFill="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9" fontId="2" fillId="0" borderId="7" xfId="0" applyNumberFormat="1" applyFont="1" applyBorder="1" applyAlignment="1">
      <alignment horizontal="center" vertical="top" wrapText="1"/>
    </xf>
    <xf numFmtId="9" fontId="2" fillId="0" borderId="1" xfId="0" applyNumberFormat="1" applyFont="1" applyBorder="1" applyAlignment="1">
      <alignment horizontal="center" vertical="top" wrapText="1"/>
    </xf>
    <xf numFmtId="0" fontId="4" fillId="5" borderId="0" xfId="2" applyFont="1" applyFill="1" applyAlignment="1" applyProtection="1">
      <alignment horizontal="left" wrapText="1"/>
      <protection locked="0"/>
    </xf>
    <xf numFmtId="0" fontId="3" fillId="5" borderId="0" xfId="2" applyFont="1" applyFill="1" applyAlignment="1" applyProtection="1">
      <alignment horizontal="center"/>
      <protection locked="0"/>
    </xf>
    <xf numFmtId="0" fontId="3" fillId="5" borderId="0" xfId="2" applyFont="1" applyFill="1" applyProtection="1">
      <protection locked="0"/>
    </xf>
    <xf numFmtId="0" fontId="3" fillId="5" borderId="9" xfId="2" applyFont="1" applyFill="1" applyBorder="1" applyProtection="1">
      <protection locked="0"/>
    </xf>
    <xf numFmtId="0" fontId="3" fillId="5" borderId="10" xfId="2" applyFont="1" applyFill="1" applyBorder="1" applyProtection="1">
      <protection locked="0"/>
    </xf>
    <xf numFmtId="0" fontId="3" fillId="5" borderId="11" xfId="2" applyFont="1" applyFill="1" applyBorder="1" applyProtection="1">
      <protection locked="0"/>
    </xf>
    <xf numFmtId="0" fontId="3" fillId="5" borderId="12" xfId="2" applyFont="1" applyFill="1" applyBorder="1" applyProtection="1">
      <protection locked="0"/>
    </xf>
    <xf numFmtId="0" fontId="3" fillId="5" borderId="13" xfId="2" applyFont="1" applyFill="1" applyBorder="1" applyProtection="1">
      <protection locked="0"/>
    </xf>
    <xf numFmtId="0" fontId="3" fillId="5" borderId="0" xfId="0" applyFont="1" applyFill="1" applyProtection="1">
      <protection locked="0"/>
    </xf>
    <xf numFmtId="0" fontId="6" fillId="5" borderId="9" xfId="0" applyFont="1" applyFill="1" applyBorder="1" applyProtection="1">
      <protection locked="0"/>
    </xf>
    <xf numFmtId="0" fontId="3" fillId="5" borderId="9" xfId="0" applyFont="1" applyFill="1" applyBorder="1" applyProtection="1">
      <protection locked="0"/>
    </xf>
    <xf numFmtId="0" fontId="2" fillId="5" borderId="10" xfId="0" applyFont="1" applyFill="1" applyBorder="1" applyProtection="1">
      <protection locked="0"/>
    </xf>
    <xf numFmtId="0" fontId="6" fillId="5" borderId="0" xfId="0" applyFont="1" applyFill="1" applyProtection="1">
      <protection locked="0"/>
    </xf>
    <xf numFmtId="0" fontId="2" fillId="5" borderId="11" xfId="0" applyFont="1" applyFill="1" applyBorder="1" applyProtection="1">
      <protection locked="0"/>
    </xf>
    <xf numFmtId="0" fontId="6" fillId="5" borderId="12" xfId="0" applyFont="1" applyFill="1" applyBorder="1" applyProtection="1">
      <protection locked="0"/>
    </xf>
    <xf numFmtId="0" fontId="3" fillId="5" borderId="12" xfId="0" applyFont="1" applyFill="1" applyBorder="1" applyProtection="1">
      <protection locked="0"/>
    </xf>
    <xf numFmtId="0" fontId="2" fillId="5" borderId="13" xfId="0" applyFont="1" applyFill="1" applyBorder="1" applyProtection="1">
      <protection locked="0"/>
    </xf>
    <xf numFmtId="9" fontId="3" fillId="5" borderId="0" xfId="3" applyFont="1" applyFill="1" applyProtection="1">
      <protection locked="0"/>
    </xf>
    <xf numFmtId="0" fontId="3" fillId="5" borderId="0" xfId="0" applyFont="1" applyFill="1"/>
    <xf numFmtId="0" fontId="4" fillId="5" borderId="0" xfId="0" applyFont="1" applyFill="1" applyProtection="1">
      <protection locked="0"/>
    </xf>
    <xf numFmtId="0" fontId="11" fillId="5" borderId="5" xfId="0" applyFont="1" applyFill="1" applyBorder="1" applyAlignment="1">
      <alignmen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lignment vertical="center" wrapText="1"/>
    </xf>
    <xf numFmtId="0" fontId="11" fillId="5" borderId="14" xfId="0" applyFont="1" applyFill="1" applyBorder="1" applyAlignment="1">
      <alignment vertical="center" wrapText="1"/>
    </xf>
    <xf numFmtId="0" fontId="12" fillId="5" borderId="7" xfId="0" applyFont="1" applyFill="1" applyBorder="1" applyAlignment="1">
      <alignment horizontal="left" vertical="center" wrapText="1"/>
    </xf>
    <xf numFmtId="0" fontId="2" fillId="2" borderId="1" xfId="0" applyFont="1" applyFill="1" applyBorder="1" applyAlignment="1">
      <alignment horizontal="center"/>
    </xf>
    <xf numFmtId="0" fontId="2" fillId="4" borderId="1" xfId="0" applyFont="1" applyFill="1" applyBorder="1" applyAlignment="1">
      <alignment horizontal="center" vertical="top" wrapText="1"/>
    </xf>
    <xf numFmtId="1" fontId="3" fillId="0" borderId="1" xfId="0" applyNumberFormat="1" applyFont="1" applyBorder="1" applyAlignment="1" applyProtection="1">
      <alignment horizontal="center" vertical="center" wrapText="1"/>
      <protection locked="0"/>
    </xf>
    <xf numFmtId="1" fontId="3" fillId="0" borderId="7" xfId="0" applyNumberFormat="1" applyFont="1" applyBorder="1" applyAlignment="1" applyProtection="1">
      <alignment horizontal="center" vertical="center" wrapText="1"/>
      <protection locked="0"/>
    </xf>
    <xf numFmtId="1" fontId="3" fillId="0" borderId="6" xfId="0" applyNumberFormat="1"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1" fontId="3" fillId="0" borderId="15" xfId="0" applyNumberFormat="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3" xfId="0" applyFont="1" applyBorder="1" applyProtection="1">
      <protection locked="0"/>
    </xf>
    <xf numFmtId="0" fontId="2" fillId="2" borderId="15" xfId="0" applyFont="1" applyFill="1" applyBorder="1" applyAlignment="1">
      <alignment horizontal="center"/>
    </xf>
    <xf numFmtId="0" fontId="2" fillId="2" borderId="15"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4" fillId="2" borderId="1" xfId="0" applyFont="1" applyFill="1" applyBorder="1" applyAlignment="1">
      <alignment horizontal="center" vertical="center" wrapText="1"/>
    </xf>
    <xf numFmtId="0" fontId="3" fillId="5" borderId="0" xfId="0" applyFont="1" applyFill="1" applyAlignment="1">
      <alignment vertical="center"/>
    </xf>
    <xf numFmtId="0" fontId="0" fillId="5" borderId="0" xfId="0" applyFill="1" applyAlignment="1" applyProtection="1">
      <alignment vertical="center" wrapText="1"/>
      <protection locked="0"/>
    </xf>
    <xf numFmtId="0" fontId="4" fillId="0" borderId="16" xfId="0" applyFont="1" applyBorder="1" applyAlignment="1">
      <alignment vertical="center" wrapText="1"/>
    </xf>
    <xf numFmtId="0" fontId="4" fillId="0" borderId="0" xfId="0" applyFont="1" applyAlignment="1">
      <alignment vertical="center" wrapText="1"/>
    </xf>
    <xf numFmtId="0" fontId="3" fillId="0" borderId="16" xfId="0" applyFont="1" applyBorder="1" applyAlignment="1">
      <alignment vertical="top" wrapText="1"/>
    </xf>
    <xf numFmtId="0" fontId="3" fillId="0" borderId="0" xfId="0" applyFont="1" applyAlignment="1">
      <alignment vertical="top"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3" fillId="2" borderId="1" xfId="0" applyFont="1" applyFill="1" applyBorder="1" applyAlignment="1">
      <alignment horizontal="center" vertical="top" wrapText="1"/>
    </xf>
    <xf numFmtId="0" fontId="4" fillId="0" borderId="1" xfId="0" applyFont="1" applyBorder="1" applyAlignment="1" applyProtection="1">
      <alignment vertical="center" wrapText="1"/>
      <protection locked="0"/>
    </xf>
    <xf numFmtId="9" fontId="3" fillId="0" borderId="1" xfId="3" applyFont="1" applyBorder="1" applyAlignment="1" applyProtection="1">
      <alignment horizontal="center" vertical="center"/>
      <protection locked="0"/>
    </xf>
    <xf numFmtId="164" fontId="3" fillId="2" borderId="1" xfId="0" applyNumberFormat="1" applyFont="1" applyFill="1" applyBorder="1" applyAlignment="1">
      <alignment horizontal="center" vertical="center" wrapText="1"/>
    </xf>
    <xf numFmtId="0" fontId="3" fillId="4" borderId="1" xfId="0" applyFont="1" applyFill="1" applyBorder="1" applyAlignment="1" applyProtection="1">
      <alignment vertical="center" wrapText="1"/>
      <protection locked="0"/>
    </xf>
    <xf numFmtId="0" fontId="4" fillId="0" borderId="0" xfId="0" applyFont="1" applyAlignment="1">
      <alignment horizontal="right" vertical="center"/>
    </xf>
    <xf numFmtId="9" fontId="4" fillId="2" borderId="1" xfId="3" applyFont="1" applyFill="1" applyBorder="1" applyAlignment="1" applyProtection="1">
      <alignment horizontal="center" vertical="center"/>
    </xf>
    <xf numFmtId="9" fontId="4" fillId="0" borderId="0" xfId="3" applyFont="1" applyFill="1" applyBorder="1" applyAlignment="1" applyProtection="1">
      <alignment horizontal="center" vertical="center"/>
    </xf>
    <xf numFmtId="0" fontId="3" fillId="0" borderId="9" xfId="0" applyFont="1" applyBorder="1" applyAlignment="1" applyProtection="1">
      <alignment vertical="center"/>
      <protection locked="0"/>
    </xf>
    <xf numFmtId="0" fontId="3" fillId="0" borderId="9" xfId="0" applyFont="1" applyBorder="1" applyAlignment="1" applyProtection="1">
      <alignment vertical="center" wrapText="1"/>
      <protection locked="0"/>
    </xf>
    <xf numFmtId="164" fontId="3"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0" fontId="3" fillId="5" borderId="0" xfId="0" applyFont="1" applyFill="1" applyAlignment="1" applyProtection="1">
      <alignment vertical="center" wrapText="1"/>
      <protection locked="0"/>
    </xf>
    <xf numFmtId="9" fontId="3" fillId="0" borderId="1" xfId="3" applyFont="1" applyBorder="1" applyAlignment="1" applyProtection="1">
      <alignment horizontal="center" vertical="center" wrapText="1"/>
      <protection locked="0"/>
    </xf>
    <xf numFmtId="0" fontId="8" fillId="0" borderId="0" xfId="0" applyFont="1"/>
    <xf numFmtId="0" fontId="3" fillId="0" borderId="1" xfId="0" applyFont="1" applyBorder="1"/>
    <xf numFmtId="0" fontId="3" fillId="2" borderId="17" xfId="2"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2" xfId="2" applyFont="1" applyBorder="1" applyAlignment="1">
      <alignment vertical="center" wrapText="1"/>
    </xf>
    <xf numFmtId="0" fontId="3" fillId="0" borderId="2" xfId="2" applyFont="1" applyBorder="1" applyAlignment="1" applyProtection="1">
      <alignment vertical="center" wrapText="1"/>
      <protection locked="0"/>
    </xf>
    <xf numFmtId="0" fontId="3" fillId="2" borderId="2" xfId="2" applyFont="1" applyFill="1" applyBorder="1" applyAlignment="1" applyProtection="1">
      <alignment vertical="center" wrapText="1"/>
      <protection locked="0"/>
    </xf>
    <xf numFmtId="2" fontId="3" fillId="2" borderId="2" xfId="2" applyNumberFormat="1" applyFont="1" applyFill="1" applyBorder="1" applyAlignment="1">
      <alignment horizontal="center" vertical="center" wrapText="1"/>
    </xf>
    <xf numFmtId="0" fontId="3" fillId="0" borderId="8" xfId="2" applyFont="1" applyBorder="1" applyAlignment="1" applyProtection="1">
      <alignment vertical="center" wrapText="1"/>
      <protection locked="0"/>
    </xf>
    <xf numFmtId="0" fontId="3" fillId="0" borderId="1" xfId="2" applyFont="1" applyBorder="1" applyAlignment="1">
      <alignment vertical="center" wrapText="1"/>
    </xf>
    <xf numFmtId="0" fontId="3" fillId="0" borderId="1" xfId="2" applyFont="1" applyBorder="1" applyAlignment="1" applyProtection="1">
      <alignment vertical="center" wrapText="1"/>
      <protection locked="0"/>
    </xf>
    <xf numFmtId="0" fontId="3" fillId="2" borderId="1" xfId="2" applyFont="1" applyFill="1" applyBorder="1" applyAlignment="1" applyProtection="1">
      <alignment vertical="center" wrapText="1"/>
      <protection locked="0"/>
    </xf>
    <xf numFmtId="2" fontId="3" fillId="2" borderId="1" xfId="2" applyNumberFormat="1" applyFont="1" applyFill="1" applyBorder="1" applyAlignment="1">
      <alignment horizontal="center" vertical="center" wrapText="1"/>
    </xf>
    <xf numFmtId="0" fontId="3" fillId="0" borderId="21" xfId="2" applyFont="1" applyBorder="1" applyAlignment="1" applyProtection="1">
      <alignment vertical="center" wrapText="1"/>
      <protection locked="0"/>
    </xf>
    <xf numFmtId="0" fontId="3" fillId="0" borderId="18" xfId="2" applyFont="1" applyBorder="1" applyAlignment="1">
      <alignment vertical="center" wrapText="1"/>
    </xf>
    <xf numFmtId="0" fontId="3" fillId="5" borderId="18" xfId="0" applyFont="1" applyFill="1" applyBorder="1" applyAlignment="1">
      <alignment vertical="center" wrapText="1"/>
    </xf>
    <xf numFmtId="0" fontId="3" fillId="0" borderId="18" xfId="2" applyFont="1" applyBorder="1" applyAlignment="1" applyProtection="1">
      <alignment vertical="center" wrapText="1"/>
      <protection locked="0"/>
    </xf>
    <xf numFmtId="0" fontId="3" fillId="2" borderId="18" xfId="2" applyFont="1" applyFill="1" applyBorder="1" applyAlignment="1" applyProtection="1">
      <alignment vertical="center" wrapText="1"/>
      <protection locked="0"/>
    </xf>
    <xf numFmtId="2" fontId="3" fillId="2" borderId="18" xfId="2" applyNumberFormat="1" applyFont="1" applyFill="1" applyBorder="1" applyAlignment="1">
      <alignment horizontal="center" vertical="center" wrapText="1"/>
    </xf>
    <xf numFmtId="0" fontId="3" fillId="0" borderId="19" xfId="2" applyFont="1" applyBorder="1" applyAlignment="1" applyProtection="1">
      <alignment vertical="center" wrapText="1"/>
      <protection locked="0"/>
    </xf>
    <xf numFmtId="0" fontId="3" fillId="5" borderId="2" xfId="0" applyFont="1" applyFill="1" applyBorder="1" applyAlignment="1">
      <alignment vertical="center" wrapText="1"/>
    </xf>
    <xf numFmtId="0" fontId="4" fillId="2" borderId="22" xfId="2" applyFont="1" applyFill="1" applyBorder="1" applyAlignment="1">
      <alignment horizontal="left" vertical="center" wrapText="1"/>
    </xf>
    <xf numFmtId="1" fontId="4" fillId="2" borderId="23" xfId="2" applyNumberFormat="1" applyFont="1" applyFill="1" applyBorder="1" applyAlignment="1">
      <alignment horizontal="center" vertical="center" wrapText="1"/>
    </xf>
    <xf numFmtId="0" fontId="3" fillId="2" borderId="24" xfId="2" applyFont="1" applyFill="1" applyBorder="1" applyAlignment="1">
      <alignment vertical="center" wrapText="1"/>
    </xf>
    <xf numFmtId="0" fontId="3" fillId="2" borderId="25" xfId="2" applyFont="1" applyFill="1" applyBorder="1" applyAlignment="1">
      <alignment vertical="center" wrapText="1"/>
    </xf>
    <xf numFmtId="0" fontId="4" fillId="2" borderId="23" xfId="2" applyFont="1" applyFill="1" applyBorder="1" applyAlignment="1">
      <alignment vertical="center" wrapText="1"/>
    </xf>
    <xf numFmtId="2" fontId="4" fillId="2" borderId="23" xfId="2" applyNumberFormat="1" applyFont="1" applyFill="1" applyBorder="1" applyAlignment="1">
      <alignment horizontal="center" vertical="center" wrapText="1"/>
    </xf>
    <xf numFmtId="0" fontId="4" fillId="2" borderId="14" xfId="2" applyFont="1" applyFill="1" applyBorder="1" applyAlignment="1">
      <alignment vertical="center"/>
    </xf>
    <xf numFmtId="0" fontId="4" fillId="2" borderId="7" xfId="2" applyFont="1" applyFill="1" applyBorder="1" applyAlignment="1">
      <alignment vertical="center" wrapText="1"/>
    </xf>
    <xf numFmtId="0" fontId="4" fillId="2" borderId="5" xfId="2" applyFont="1" applyFill="1" applyBorder="1" applyAlignment="1">
      <alignment vertical="center" wrapText="1"/>
    </xf>
    <xf numFmtId="10" fontId="3" fillId="2" borderId="0" xfId="2" applyNumberFormat="1" applyFont="1" applyFill="1" applyAlignment="1">
      <alignment horizontal="center" vertical="center"/>
    </xf>
    <xf numFmtId="0" fontId="4" fillId="2" borderId="26" xfId="2" applyFont="1" applyFill="1" applyBorder="1" applyAlignment="1">
      <alignment vertical="center"/>
    </xf>
    <xf numFmtId="0" fontId="4" fillId="2" borderId="16" xfId="2" applyFont="1" applyFill="1" applyBorder="1" applyAlignment="1">
      <alignment vertical="center"/>
    </xf>
    <xf numFmtId="0" fontId="4" fillId="2" borderId="27" xfId="2" applyFont="1" applyFill="1" applyBorder="1" applyAlignment="1">
      <alignment vertical="center"/>
    </xf>
    <xf numFmtId="0" fontId="3" fillId="6" borderId="26" xfId="0" applyFont="1" applyFill="1" applyBorder="1"/>
    <xf numFmtId="0" fontId="3" fillId="6" borderId="9" xfId="0" applyFont="1" applyFill="1" applyBorder="1"/>
    <xf numFmtId="0" fontId="3" fillId="6" borderId="9" xfId="0" applyFont="1" applyFill="1" applyBorder="1" applyAlignment="1">
      <alignment horizontal="center"/>
    </xf>
    <xf numFmtId="4" fontId="3" fillId="6" borderId="9" xfId="0" applyNumberFormat="1" applyFont="1" applyFill="1" applyBorder="1" applyAlignment="1">
      <alignment horizontal="center"/>
    </xf>
    <xf numFmtId="0" fontId="3" fillId="6" borderId="10" xfId="0" applyFont="1" applyFill="1" applyBorder="1"/>
    <xf numFmtId="0" fontId="3" fillId="6" borderId="16" xfId="0" applyFont="1" applyFill="1" applyBorder="1"/>
    <xf numFmtId="0" fontId="3" fillId="6" borderId="0" xfId="0" applyFont="1" applyFill="1"/>
    <xf numFmtId="0" fontId="3" fillId="6" borderId="0" xfId="0" applyFont="1" applyFill="1" applyAlignment="1">
      <alignment horizontal="center"/>
    </xf>
    <xf numFmtId="4" fontId="3" fillId="6" borderId="0" xfId="0" applyNumberFormat="1" applyFont="1" applyFill="1" applyAlignment="1">
      <alignment horizontal="center"/>
    </xf>
    <xf numFmtId="0" fontId="3" fillId="6" borderId="11" xfId="0" applyFont="1" applyFill="1" applyBorder="1"/>
    <xf numFmtId="0" fontId="4" fillId="6" borderId="28" xfId="0" applyFont="1" applyFill="1" applyBorder="1" applyAlignment="1">
      <alignment vertical="center"/>
    </xf>
    <xf numFmtId="0" fontId="4" fillId="6" borderId="29" xfId="0" applyFont="1" applyFill="1" applyBorder="1" applyAlignment="1">
      <alignment vertical="center"/>
    </xf>
    <xf numFmtId="4" fontId="4" fillId="6" borderId="29" xfId="0" applyNumberFormat="1" applyFont="1" applyFill="1" applyBorder="1" applyAlignment="1">
      <alignment horizontal="center" vertical="center"/>
    </xf>
    <xf numFmtId="0" fontId="4" fillId="6" borderId="30" xfId="0" applyFont="1" applyFill="1" applyBorder="1" applyAlignment="1">
      <alignment vertical="center"/>
    </xf>
    <xf numFmtId="0" fontId="4" fillId="5" borderId="26" xfId="0" applyFont="1" applyFill="1" applyBorder="1" applyProtection="1">
      <protection locked="0"/>
    </xf>
    <xf numFmtId="0" fontId="4" fillId="5" borderId="9" xfId="0" applyFont="1" applyFill="1" applyBorder="1" applyProtection="1">
      <protection locked="0"/>
    </xf>
    <xf numFmtId="0" fontId="4" fillId="5" borderId="16" xfId="0" applyFont="1" applyFill="1" applyBorder="1" applyProtection="1">
      <protection locked="0"/>
    </xf>
    <xf numFmtId="0" fontId="4" fillId="5" borderId="27" xfId="0" applyFont="1" applyFill="1" applyBorder="1" applyProtection="1">
      <protection locked="0"/>
    </xf>
    <xf numFmtId="0" fontId="4" fillId="5" borderId="12" xfId="0" applyFont="1" applyFill="1" applyBorder="1" applyProtection="1">
      <protection locked="0"/>
    </xf>
    <xf numFmtId="0" fontId="19" fillId="6" borderId="1" xfId="2" applyFont="1" applyFill="1" applyBorder="1"/>
    <xf numFmtId="0" fontId="3" fillId="2" borderId="31" xfId="2" applyFont="1" applyFill="1" applyBorder="1" applyAlignment="1">
      <alignment vertical="center" wrapText="1"/>
    </xf>
    <xf numFmtId="0" fontId="4" fillId="0" borderId="32" xfId="2" applyFont="1" applyBorder="1" applyAlignment="1">
      <alignment horizontal="center" vertical="center" wrapText="1"/>
    </xf>
    <xf numFmtId="0" fontId="3" fillId="0" borderId="0" xfId="2" applyFont="1" applyAlignment="1">
      <alignment vertical="center" wrapText="1"/>
    </xf>
    <xf numFmtId="10" fontId="3" fillId="3" borderId="0" xfId="2" applyNumberFormat="1" applyFont="1" applyFill="1" applyAlignment="1">
      <alignment horizontal="center" vertical="center"/>
    </xf>
    <xf numFmtId="0" fontId="3" fillId="0" borderId="0" xfId="2" applyFont="1" applyAlignment="1">
      <alignment vertical="center"/>
    </xf>
    <xf numFmtId="0" fontId="2" fillId="0" borderId="0" xfId="2" applyFont="1" applyAlignment="1">
      <alignment horizontal="left" vertical="center"/>
    </xf>
    <xf numFmtId="0" fontId="6" fillId="3" borderId="0" xfId="2" applyFont="1" applyFill="1" applyAlignment="1">
      <alignment vertical="center"/>
    </xf>
    <xf numFmtId="0" fontId="2" fillId="0" borderId="0" xfId="2" applyFont="1" applyAlignment="1">
      <alignment vertical="center"/>
    </xf>
    <xf numFmtId="0" fontId="3" fillId="0" borderId="16" xfId="2" applyFont="1" applyBorder="1" applyAlignment="1">
      <alignment vertical="center"/>
    </xf>
    <xf numFmtId="164" fontId="5" fillId="3" borderId="0" xfId="2" applyNumberFormat="1" applyFont="1" applyFill="1" applyAlignment="1">
      <alignment horizontal="center" vertical="center"/>
    </xf>
    <xf numFmtId="0" fontId="4" fillId="2" borderId="16" xfId="0" applyFont="1" applyFill="1" applyBorder="1" applyAlignment="1">
      <alignment horizontal="center" vertical="center" wrapText="1"/>
    </xf>
    <xf numFmtId="0" fontId="3" fillId="2" borderId="16" xfId="0" applyFont="1" applyFill="1" applyBorder="1" applyAlignment="1">
      <alignment horizontal="center" vertical="top" wrapText="1"/>
    </xf>
    <xf numFmtId="0" fontId="23" fillId="7" borderId="34" xfId="0" applyFont="1" applyFill="1" applyBorder="1" applyAlignment="1">
      <alignment vertical="center" wrapText="1"/>
    </xf>
    <xf numFmtId="0" fontId="23" fillId="8" borderId="35" xfId="0" applyFont="1" applyFill="1" applyBorder="1" applyAlignment="1">
      <alignment vertical="center" wrapText="1"/>
    </xf>
    <xf numFmtId="0" fontId="23" fillId="7" borderId="36" xfId="0" applyFont="1" applyFill="1" applyBorder="1" applyAlignment="1">
      <alignment vertical="center" wrapText="1"/>
    </xf>
    <xf numFmtId="0" fontId="23" fillId="8" borderId="37" xfId="0" applyFont="1" applyFill="1" applyBorder="1" applyAlignment="1">
      <alignment vertical="center" wrapText="1"/>
    </xf>
    <xf numFmtId="0" fontId="4" fillId="2" borderId="2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0" xfId="0" applyFont="1" applyFill="1" applyAlignment="1">
      <alignment horizontal="left" vertical="center" wrapText="1"/>
    </xf>
    <xf numFmtId="0" fontId="4" fillId="5" borderId="27" xfId="0" applyFont="1" applyFill="1" applyBorder="1" applyProtection="1">
      <protection locked="0"/>
    </xf>
    <xf numFmtId="0" fontId="4" fillId="5" borderId="12" xfId="0" applyFont="1" applyFill="1" applyBorder="1" applyProtection="1">
      <protection locked="0"/>
    </xf>
    <xf numFmtId="0" fontId="8" fillId="0" borderId="0" xfId="0" applyFont="1" applyAlignment="1" applyProtection="1">
      <alignment wrapText="1"/>
      <protection locked="0"/>
    </xf>
    <xf numFmtId="0" fontId="21" fillId="6" borderId="1"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Alignment="1">
      <alignment horizontal="center" vertical="center" wrapText="1"/>
    </xf>
    <xf numFmtId="0" fontId="4" fillId="3" borderId="26" xfId="0" applyFont="1" applyFill="1" applyBorder="1" applyAlignment="1" applyProtection="1">
      <alignment horizontal="left"/>
      <protection locked="0"/>
    </xf>
    <xf numFmtId="0" fontId="4" fillId="3" borderId="9" xfId="0" applyFont="1" applyFill="1" applyBorder="1" applyAlignment="1" applyProtection="1">
      <alignment horizontal="left"/>
      <protection locked="0"/>
    </xf>
    <xf numFmtId="0" fontId="4" fillId="5" borderId="16"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7" xfId="0" applyFont="1" applyBorder="1" applyAlignment="1">
      <alignment horizontal="center" vertical="center" wrapText="1"/>
    </xf>
    <xf numFmtId="0" fontId="3" fillId="0" borderId="0" xfId="0" applyFont="1" applyAlignment="1" applyProtection="1">
      <alignment vertical="top" wrapText="1"/>
      <protection locked="0"/>
    </xf>
    <xf numFmtId="0" fontId="17" fillId="6" borderId="14"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6" borderId="15" xfId="2" applyFont="1" applyFill="1" applyBorder="1" applyAlignment="1">
      <alignment horizontal="center" wrapText="1"/>
    </xf>
    <xf numFmtId="0" fontId="18" fillId="6" borderId="3" xfId="2" applyFont="1" applyFill="1" applyBorder="1" applyAlignment="1">
      <alignment horizontal="center" wrapText="1"/>
    </xf>
    <xf numFmtId="0" fontId="18" fillId="6" borderId="6" xfId="2" applyFont="1" applyFill="1" applyBorder="1" applyAlignment="1">
      <alignment horizontal="center" wrapText="1"/>
    </xf>
    <xf numFmtId="0" fontId="18" fillId="6" borderId="15" xfId="2" applyFont="1" applyFill="1" applyBorder="1" applyAlignment="1">
      <alignment horizontal="left" wrapText="1"/>
    </xf>
    <xf numFmtId="0" fontId="18" fillId="6" borderId="3" xfId="2" applyFont="1" applyFill="1" applyBorder="1" applyAlignment="1">
      <alignment horizontal="left" wrapText="1"/>
    </xf>
    <xf numFmtId="0" fontId="19" fillId="6" borderId="3" xfId="2" applyFont="1" applyFill="1" applyBorder="1" applyAlignment="1">
      <alignment horizontal="center"/>
    </xf>
    <xf numFmtId="0" fontId="4" fillId="5" borderId="26" xfId="2" applyFont="1" applyFill="1" applyBorder="1" applyProtection="1">
      <protection locked="0"/>
    </xf>
    <xf numFmtId="0" fontId="4" fillId="5" borderId="9" xfId="2" applyFont="1" applyFill="1" applyBorder="1" applyProtection="1">
      <protection locked="0"/>
    </xf>
    <xf numFmtId="0" fontId="4" fillId="5" borderId="16" xfId="2" applyFont="1" applyFill="1" applyBorder="1" applyAlignment="1" applyProtection="1">
      <alignment horizontal="left" wrapText="1"/>
      <protection locked="0"/>
    </xf>
    <xf numFmtId="0" fontId="4" fillId="5" borderId="0" xfId="2" applyFont="1" applyFill="1" applyAlignment="1" applyProtection="1">
      <alignment horizontal="left" wrapText="1"/>
      <protection locked="0"/>
    </xf>
    <xf numFmtId="0" fontId="4" fillId="5" borderId="27" xfId="2" applyFont="1" applyFill="1" applyBorder="1" applyProtection="1">
      <protection locked="0"/>
    </xf>
    <xf numFmtId="0" fontId="4" fillId="5" borderId="12" xfId="2" applyFont="1" applyFill="1" applyBorder="1" applyProtection="1">
      <protection locked="0"/>
    </xf>
    <xf numFmtId="0" fontId="3" fillId="0" borderId="4" xfId="2" applyFont="1" applyBorder="1" applyAlignment="1">
      <alignment vertical="center" wrapText="1"/>
    </xf>
    <xf numFmtId="0" fontId="3" fillId="0" borderId="33" xfId="2" applyFont="1" applyBorder="1" applyAlignment="1">
      <alignment vertical="center" wrapText="1"/>
    </xf>
    <xf numFmtId="0" fontId="3" fillId="0" borderId="17" xfId="2" applyFont="1" applyBorder="1" applyAlignment="1">
      <alignment vertical="center" wrapText="1"/>
    </xf>
    <xf numFmtId="0" fontId="3" fillId="0" borderId="2" xfId="2" applyFont="1" applyBorder="1" applyAlignment="1">
      <alignment vertical="center" wrapText="1"/>
    </xf>
    <xf numFmtId="0" fontId="3" fillId="0" borderId="1" xfId="2" applyFont="1" applyBorder="1" applyAlignment="1">
      <alignment vertical="center" wrapText="1"/>
    </xf>
    <xf numFmtId="0" fontId="3" fillId="0" borderId="18" xfId="2" applyFont="1" applyBorder="1" applyAlignment="1">
      <alignment vertical="center" wrapText="1"/>
    </xf>
    <xf numFmtId="164" fontId="4" fillId="2" borderId="5" xfId="2" applyNumberFormat="1" applyFont="1" applyFill="1" applyBorder="1" applyAlignment="1">
      <alignment horizontal="center" vertical="center"/>
    </xf>
    <xf numFmtId="164" fontId="4" fillId="2" borderId="14" xfId="2" applyNumberFormat="1" applyFont="1" applyFill="1" applyBorder="1" applyAlignment="1">
      <alignment horizontal="center" vertical="center"/>
    </xf>
    <xf numFmtId="164" fontId="4" fillId="2" borderId="7" xfId="2" applyNumberFormat="1" applyFont="1" applyFill="1" applyBorder="1" applyAlignment="1">
      <alignment horizontal="center" vertical="center"/>
    </xf>
    <xf numFmtId="0" fontId="3" fillId="5" borderId="4" xfId="0" applyFont="1" applyFill="1" applyBorder="1" applyAlignment="1">
      <alignment vertical="center" wrapText="1"/>
    </xf>
    <xf numFmtId="0" fontId="3" fillId="5" borderId="17" xfId="0" applyFont="1" applyFill="1" applyBorder="1" applyAlignment="1">
      <alignment vertical="center" wrapText="1"/>
    </xf>
    <xf numFmtId="0" fontId="3" fillId="5" borderId="2" xfId="0" applyFont="1" applyFill="1" applyBorder="1" applyAlignment="1">
      <alignment vertical="center" wrapText="1"/>
    </xf>
    <xf numFmtId="0" fontId="3" fillId="5" borderId="18" xfId="0" applyFont="1" applyFill="1" applyBorder="1" applyAlignment="1">
      <alignment vertical="center" wrapText="1"/>
    </xf>
    <xf numFmtId="0" fontId="7" fillId="0" borderId="0" xfId="2" applyFont="1" applyAlignment="1">
      <alignment vertical="center" wrapText="1"/>
    </xf>
    <xf numFmtId="0" fontId="0" fillId="0" borderId="0" xfId="0" applyAlignment="1">
      <alignment vertical="center"/>
    </xf>
    <xf numFmtId="0" fontId="6" fillId="2" borderId="1"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3" fillId="0" borderId="0" xfId="2" applyFont="1" applyAlignment="1">
      <alignment horizontal="left" vertical="center" wrapText="1"/>
    </xf>
    <xf numFmtId="0" fontId="3" fillId="0" borderId="11" xfId="2" applyFont="1" applyBorder="1" applyAlignment="1">
      <alignment horizontal="left" vertical="center"/>
    </xf>
    <xf numFmtId="0" fontId="2" fillId="2" borderId="6" xfId="2" applyFont="1" applyFill="1" applyBorder="1" applyAlignment="1">
      <alignment horizontal="center" vertical="center" wrapText="1"/>
    </xf>
    <xf numFmtId="0" fontId="2" fillId="2" borderId="1" xfId="2" applyFont="1" applyFill="1" applyBorder="1" applyAlignment="1">
      <alignment horizontal="center" vertical="center" wrapText="1"/>
    </xf>
    <xf numFmtId="10" fontId="3" fillId="2" borderId="14" xfId="2" applyNumberFormat="1" applyFont="1" applyFill="1" applyBorder="1" applyAlignment="1">
      <alignment horizontal="center" vertical="center"/>
    </xf>
    <xf numFmtId="10" fontId="3" fillId="2" borderId="7" xfId="2" applyNumberFormat="1" applyFont="1" applyFill="1" applyBorder="1" applyAlignment="1">
      <alignment horizontal="center" vertical="center"/>
    </xf>
    <xf numFmtId="0" fontId="2" fillId="0" borderId="0" xfId="2" applyFont="1" applyAlignment="1">
      <alignment horizontal="left" vertical="center"/>
    </xf>
    <xf numFmtId="0" fontId="4" fillId="5" borderId="16" xfId="2" applyFont="1" applyFill="1" applyBorder="1" applyAlignment="1">
      <alignment horizontal="left" vertical="center" wrapText="1"/>
    </xf>
    <xf numFmtId="0" fontId="4" fillId="5" borderId="0" xfId="2" applyFont="1" applyFill="1" applyAlignment="1">
      <alignment horizontal="left" vertical="center" wrapText="1"/>
    </xf>
    <xf numFmtId="0" fontId="19" fillId="5" borderId="0" xfId="0" applyFont="1" applyFill="1" applyAlignment="1">
      <alignment horizontal="center" vertical="center" wrapText="1"/>
    </xf>
  </cellXfs>
  <cellStyles count="4">
    <cellStyle name="Normale" xfId="0" builtinId="0"/>
    <cellStyle name="Normale 2" xfId="1" xr:uid="{00000000-0005-0000-0000-000001000000}"/>
    <cellStyle name="Normale 3" xfId="2" xr:uid="{00000000-0005-0000-0000-000002000000}"/>
    <cellStyle name="Percentual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view="pageBreakPreview" topLeftCell="A5" zoomScaleNormal="100" workbookViewId="0">
      <selection activeCell="B4" sqref="B4"/>
    </sheetView>
  </sheetViews>
  <sheetFormatPr defaultColWidth="11.42578125" defaultRowHeight="15" x14ac:dyDescent="0.25"/>
  <cols>
    <col min="1" max="1" width="42.7109375" style="66" customWidth="1"/>
    <col min="2" max="2" width="14.42578125" style="66" customWidth="1"/>
    <col min="3" max="3" width="22.140625" style="66" customWidth="1"/>
    <col min="4" max="4" width="13.5703125" style="66" customWidth="1"/>
    <col min="5" max="7" width="14.28515625" style="66" customWidth="1"/>
    <col min="8" max="8" width="11.85546875" style="66" customWidth="1"/>
    <col min="9" max="9" width="13.28515625" style="66" customWidth="1"/>
    <col min="10" max="10" width="13" style="66" customWidth="1"/>
    <col min="11" max="11" width="1.42578125" style="66" customWidth="1"/>
    <col min="12" max="12" width="17.42578125" style="66" customWidth="1"/>
    <col min="13" max="13" width="13.5703125" style="66" customWidth="1"/>
    <col min="14" max="14" width="22.85546875" style="66" customWidth="1"/>
    <col min="15" max="15" width="14.28515625" style="66" customWidth="1"/>
    <col min="16" max="16384" width="11.42578125" style="66"/>
  </cols>
  <sheetData>
    <row r="1" spans="1:16" ht="27" customHeight="1" x14ac:dyDescent="0.25">
      <c r="A1" s="184" t="s">
        <v>0</v>
      </c>
      <c r="B1" s="185"/>
      <c r="C1" s="185"/>
      <c r="D1" s="185"/>
      <c r="E1" s="185"/>
      <c r="F1" s="185"/>
      <c r="G1" s="185"/>
      <c r="H1" s="185"/>
      <c r="I1" s="185"/>
      <c r="J1" s="185"/>
      <c r="K1" s="185"/>
      <c r="L1" s="185"/>
      <c r="M1" s="185"/>
      <c r="N1" s="185"/>
      <c r="O1" s="185"/>
      <c r="P1" s="93"/>
    </row>
    <row r="2" spans="1:16" ht="4.5" customHeight="1" x14ac:dyDescent="0.25">
      <c r="A2" s="184"/>
      <c r="B2" s="185"/>
      <c r="C2" s="185"/>
      <c r="D2" s="185"/>
      <c r="E2" s="185"/>
      <c r="F2" s="185"/>
      <c r="G2" s="185"/>
      <c r="H2" s="185"/>
      <c r="I2" s="185"/>
      <c r="J2" s="185"/>
      <c r="K2" s="185"/>
      <c r="L2" s="185"/>
      <c r="M2" s="185"/>
      <c r="N2" s="185"/>
      <c r="O2" s="185"/>
      <c r="P2" s="3"/>
    </row>
    <row r="3" spans="1:16" ht="15.75" x14ac:dyDescent="0.25">
      <c r="A3" s="95"/>
      <c r="B3" s="9"/>
      <c r="C3" s="9"/>
      <c r="D3" s="9"/>
      <c r="E3" s="9"/>
      <c r="F3" s="9"/>
      <c r="G3" s="9"/>
      <c r="H3" s="9"/>
      <c r="I3" s="9"/>
      <c r="J3" s="9"/>
      <c r="K3" s="9"/>
      <c r="L3" s="9"/>
      <c r="M3" s="9"/>
      <c r="N3" s="9"/>
      <c r="O3" s="96"/>
      <c r="P3" s="3"/>
    </row>
    <row r="4" spans="1:16" ht="15.75" x14ac:dyDescent="0.25">
      <c r="A4" s="5"/>
      <c r="B4" s="4"/>
      <c r="C4" s="4"/>
      <c r="D4" s="4"/>
      <c r="E4" s="4"/>
      <c r="F4" s="4"/>
      <c r="G4" s="4"/>
      <c r="H4" s="4"/>
      <c r="I4" s="4"/>
      <c r="J4" s="4"/>
      <c r="K4" s="4"/>
      <c r="L4" s="4"/>
      <c r="M4" s="4"/>
      <c r="N4" s="4"/>
      <c r="O4" s="4"/>
      <c r="P4" s="3"/>
    </row>
    <row r="5" spans="1:16" x14ac:dyDescent="0.2">
      <c r="A5" s="186" t="s">
        <v>1</v>
      </c>
      <c r="B5" s="187"/>
      <c r="C5" s="187"/>
      <c r="D5" s="187"/>
      <c r="E5" s="187"/>
      <c r="F5" s="187"/>
      <c r="G5" s="187"/>
      <c r="H5" s="187"/>
      <c r="I5" s="187"/>
      <c r="J5" s="187"/>
      <c r="K5" s="187"/>
      <c r="L5" s="187"/>
      <c r="M5" s="187"/>
      <c r="N5" s="187"/>
      <c r="O5" s="187"/>
      <c r="P5" s="3"/>
    </row>
    <row r="6" spans="1:16" x14ac:dyDescent="0.2">
      <c r="A6" s="188" t="s">
        <v>2</v>
      </c>
      <c r="B6" s="189"/>
      <c r="C6" s="189"/>
      <c r="D6" s="189"/>
      <c r="E6" s="189"/>
      <c r="F6" s="189"/>
      <c r="G6" s="189"/>
      <c r="H6" s="189"/>
      <c r="I6" s="189"/>
      <c r="J6" s="189"/>
      <c r="K6" s="189"/>
      <c r="L6" s="189"/>
      <c r="M6" s="189"/>
      <c r="N6" s="189"/>
      <c r="O6" s="189"/>
      <c r="P6" s="3"/>
    </row>
    <row r="7" spans="1:16" x14ac:dyDescent="0.2">
      <c r="A7" s="173" t="s">
        <v>3</v>
      </c>
      <c r="B7" s="174"/>
      <c r="C7" s="174"/>
      <c r="D7" s="174"/>
      <c r="E7" s="174"/>
      <c r="F7" s="174"/>
      <c r="G7" s="174"/>
      <c r="H7" s="174"/>
      <c r="I7" s="174"/>
      <c r="J7" s="174"/>
      <c r="K7" s="49"/>
      <c r="L7" s="49"/>
      <c r="M7" s="49"/>
      <c r="N7" s="49"/>
      <c r="O7" s="49"/>
      <c r="P7" s="3"/>
    </row>
    <row r="8" spans="1:16" ht="15" customHeight="1" x14ac:dyDescent="0.25">
      <c r="A8" s="4"/>
      <c r="B8" s="4"/>
      <c r="C8" s="4"/>
      <c r="D8" s="4"/>
      <c r="E8" s="4"/>
      <c r="F8" s="4"/>
      <c r="G8" s="4"/>
      <c r="H8" s="4"/>
      <c r="I8" s="6"/>
      <c r="J8" s="6"/>
      <c r="K8" s="197"/>
      <c r="L8" s="197"/>
      <c r="M8" s="67"/>
      <c r="N8" s="175"/>
      <c r="O8" s="175"/>
      <c r="P8" s="3"/>
    </row>
    <row r="9" spans="1:16" x14ac:dyDescent="0.2">
      <c r="A9" s="59" t="s">
        <v>4</v>
      </c>
      <c r="B9" s="59" t="s">
        <v>5</v>
      </c>
      <c r="C9" s="59" t="s">
        <v>6</v>
      </c>
      <c r="D9" s="59" t="s">
        <v>7</v>
      </c>
      <c r="E9" s="59" t="s">
        <v>8</v>
      </c>
      <c r="F9" s="59"/>
      <c r="G9" s="59"/>
      <c r="H9" s="59" t="s">
        <v>9</v>
      </c>
      <c r="I9" s="7" t="s">
        <v>10</v>
      </c>
      <c r="J9" s="7" t="s">
        <v>11</v>
      </c>
      <c r="K9" s="60"/>
      <c r="L9" s="68" t="s">
        <v>12</v>
      </c>
      <c r="M9" s="69" t="s">
        <v>13</v>
      </c>
      <c r="N9" s="7" t="s">
        <v>14</v>
      </c>
      <c r="O9" s="7" t="s">
        <v>15</v>
      </c>
      <c r="P9" s="3"/>
    </row>
    <row r="10" spans="1:16" ht="15" customHeight="1" x14ac:dyDescent="0.25">
      <c r="A10" s="191" t="s">
        <v>16</v>
      </c>
      <c r="B10" s="179" t="s">
        <v>17</v>
      </c>
      <c r="C10" s="192" t="s">
        <v>18</v>
      </c>
      <c r="D10" s="192" t="s">
        <v>19</v>
      </c>
      <c r="E10" s="180" t="s">
        <v>20</v>
      </c>
      <c r="F10" s="176" t="s">
        <v>21</v>
      </c>
      <c r="G10" s="180" t="s">
        <v>22</v>
      </c>
      <c r="H10" s="176" t="s">
        <v>21</v>
      </c>
      <c r="I10" s="183" t="s">
        <v>23</v>
      </c>
      <c r="J10" s="192" t="s">
        <v>24</v>
      </c>
      <c r="K10" s="178"/>
      <c r="L10" s="179" t="s">
        <v>25</v>
      </c>
      <c r="M10" s="192" t="s">
        <v>26</v>
      </c>
      <c r="N10" s="192" t="s">
        <v>27</v>
      </c>
      <c r="O10" s="190" t="s">
        <v>28</v>
      </c>
      <c r="P10" s="3"/>
    </row>
    <row r="11" spans="1:16" x14ac:dyDescent="0.25">
      <c r="A11" s="191"/>
      <c r="B11" s="179"/>
      <c r="C11" s="193"/>
      <c r="D11" s="193"/>
      <c r="E11" s="181"/>
      <c r="F11" s="176"/>
      <c r="G11" s="198"/>
      <c r="H11" s="176"/>
      <c r="I11" s="183"/>
      <c r="J11" s="193"/>
      <c r="K11" s="178"/>
      <c r="L11" s="179"/>
      <c r="M11" s="193"/>
      <c r="N11" s="195"/>
      <c r="O11" s="190"/>
      <c r="P11" s="3"/>
    </row>
    <row r="12" spans="1:16" ht="61.15" customHeight="1" x14ac:dyDescent="0.25">
      <c r="A12" s="191"/>
      <c r="B12" s="179"/>
      <c r="C12" s="194"/>
      <c r="D12" s="194"/>
      <c r="E12" s="182"/>
      <c r="F12" s="177"/>
      <c r="G12" s="199"/>
      <c r="H12" s="177"/>
      <c r="I12" s="183"/>
      <c r="J12" s="194"/>
      <c r="K12" s="178"/>
      <c r="L12" s="179"/>
      <c r="M12" s="194"/>
      <c r="N12" s="196"/>
      <c r="O12" s="190"/>
      <c r="P12" s="3"/>
    </row>
    <row r="13" spans="1:16" ht="23.25" customHeight="1" x14ac:dyDescent="0.25">
      <c r="A13" s="82" t="s">
        <v>29</v>
      </c>
      <c r="B13" s="83"/>
      <c r="C13" s="94"/>
      <c r="D13" s="83"/>
      <c r="E13" s="83"/>
      <c r="F13" s="70"/>
      <c r="G13" s="83"/>
      <c r="H13" s="70"/>
      <c r="I13" s="84">
        <f t="shared" ref="I13:I18" si="0">B13*$O$3</f>
        <v>0</v>
      </c>
      <c r="J13" s="2"/>
      <c r="K13" s="85"/>
      <c r="L13" s="64"/>
      <c r="M13" s="65"/>
      <c r="N13" s="62"/>
      <c r="O13" s="91">
        <f t="shared" ref="O13:O18" si="1">I13*M13/100</f>
        <v>0</v>
      </c>
      <c r="P13" s="3"/>
    </row>
    <row r="14" spans="1:16" ht="22.5" customHeight="1" x14ac:dyDescent="0.25">
      <c r="A14" s="82" t="s">
        <v>30</v>
      </c>
      <c r="B14" s="83"/>
      <c r="C14" s="94"/>
      <c r="D14" s="83"/>
      <c r="E14" s="83"/>
      <c r="F14" s="70"/>
      <c r="G14" s="83"/>
      <c r="H14" s="70"/>
      <c r="I14" s="84">
        <f t="shared" si="0"/>
        <v>0</v>
      </c>
      <c r="J14" s="2"/>
      <c r="K14" s="85"/>
      <c r="L14" s="64"/>
      <c r="M14" s="65"/>
      <c r="N14" s="61"/>
      <c r="O14" s="91">
        <f t="shared" si="1"/>
        <v>0</v>
      </c>
      <c r="P14" s="3"/>
    </row>
    <row r="15" spans="1:16" ht="22.5" customHeight="1" x14ac:dyDescent="0.25">
      <c r="A15" s="82" t="s">
        <v>30</v>
      </c>
      <c r="B15" s="83"/>
      <c r="C15" s="94"/>
      <c r="D15" s="83"/>
      <c r="E15" s="83"/>
      <c r="F15" s="70"/>
      <c r="G15" s="83"/>
      <c r="H15" s="70"/>
      <c r="I15" s="84">
        <f t="shared" si="0"/>
        <v>0</v>
      </c>
      <c r="J15" s="2"/>
      <c r="K15" s="85"/>
      <c r="L15" s="64"/>
      <c r="M15" s="61"/>
      <c r="N15" s="63"/>
      <c r="O15" s="91">
        <f t="shared" si="1"/>
        <v>0</v>
      </c>
      <c r="P15" s="3"/>
    </row>
    <row r="16" spans="1:16" ht="21.75" customHeight="1" x14ac:dyDescent="0.25">
      <c r="A16" s="82" t="s">
        <v>30</v>
      </c>
      <c r="B16" s="83"/>
      <c r="C16" s="94"/>
      <c r="D16" s="83"/>
      <c r="E16" s="83"/>
      <c r="F16" s="70"/>
      <c r="G16" s="83"/>
      <c r="H16" s="70"/>
      <c r="I16" s="84">
        <f t="shared" si="0"/>
        <v>0</v>
      </c>
      <c r="J16" s="2"/>
      <c r="K16" s="85"/>
      <c r="L16" s="64"/>
      <c r="M16" s="61"/>
      <c r="N16" s="63"/>
      <c r="O16" s="91">
        <f t="shared" si="1"/>
        <v>0</v>
      </c>
      <c r="P16" s="3"/>
    </row>
    <row r="17" spans="1:16" ht="21.75" customHeight="1" x14ac:dyDescent="0.25">
      <c r="A17" s="82" t="s">
        <v>30</v>
      </c>
      <c r="B17" s="83"/>
      <c r="C17" s="94"/>
      <c r="D17" s="83"/>
      <c r="E17" s="83"/>
      <c r="F17" s="70"/>
      <c r="G17" s="83"/>
      <c r="H17" s="70"/>
      <c r="I17" s="84">
        <f t="shared" si="0"/>
        <v>0</v>
      </c>
      <c r="J17" s="2"/>
      <c r="K17" s="85"/>
      <c r="L17" s="64"/>
      <c r="M17" s="65"/>
      <c r="N17" s="61"/>
      <c r="O17" s="91">
        <f t="shared" si="1"/>
        <v>0</v>
      </c>
      <c r="P17" s="3"/>
    </row>
    <row r="18" spans="1:16" ht="21.75" customHeight="1" x14ac:dyDescent="0.25">
      <c r="A18" s="82" t="s">
        <v>31</v>
      </c>
      <c r="B18" s="83"/>
      <c r="C18" s="94"/>
      <c r="D18" s="83"/>
      <c r="E18" s="83"/>
      <c r="F18" s="70"/>
      <c r="G18" s="83"/>
      <c r="H18" s="70"/>
      <c r="I18" s="84">
        <f t="shared" si="0"/>
        <v>0</v>
      </c>
      <c r="J18" s="2"/>
      <c r="K18" s="85"/>
      <c r="L18" s="64"/>
      <c r="M18" s="65"/>
      <c r="N18" s="2"/>
      <c r="O18" s="91">
        <f t="shared" si="1"/>
        <v>0</v>
      </c>
      <c r="P18" s="3"/>
    </row>
    <row r="19" spans="1:16" x14ac:dyDescent="0.25">
      <c r="A19" s="86" t="s">
        <v>32</v>
      </c>
      <c r="B19" s="87">
        <f>SUM(B13:B18)</f>
        <v>0</v>
      </c>
      <c r="C19" s="88"/>
      <c r="D19" s="88"/>
      <c r="E19" s="88"/>
      <c r="F19" s="88"/>
      <c r="G19" s="88"/>
      <c r="H19" s="88"/>
      <c r="I19" s="3"/>
      <c r="J19" s="3"/>
      <c r="K19" s="3"/>
      <c r="L19" s="89"/>
      <c r="M19" s="90"/>
      <c r="N19" s="3"/>
      <c r="O19" s="92">
        <f>SUM(O13:O18)</f>
        <v>0</v>
      </c>
      <c r="P19" s="3"/>
    </row>
    <row r="20" spans="1:16" x14ac:dyDescent="0.2">
      <c r="A20" s="4"/>
      <c r="B20" s="4"/>
      <c r="C20" s="4"/>
      <c r="D20" s="4"/>
      <c r="E20" s="4"/>
      <c r="F20" s="4"/>
      <c r="G20" s="4"/>
      <c r="H20" s="4"/>
      <c r="I20" s="4"/>
      <c r="J20" s="4"/>
      <c r="K20" s="4"/>
      <c r="L20" s="4"/>
      <c r="M20" s="4"/>
      <c r="N20" s="4"/>
      <c r="O20" s="4"/>
      <c r="P20" s="3"/>
    </row>
    <row r="21" spans="1:16" ht="15.75" x14ac:dyDescent="0.25">
      <c r="A21" s="8" t="s">
        <v>33</v>
      </c>
      <c r="B21" s="9"/>
      <c r="C21" s="9"/>
      <c r="D21" s="9"/>
      <c r="E21" s="9"/>
      <c r="F21" s="9"/>
      <c r="G21" s="9"/>
      <c r="H21" s="9"/>
      <c r="I21" s="9"/>
      <c r="J21" s="9"/>
      <c r="K21" s="9"/>
      <c r="L21" s="9"/>
      <c r="M21" s="4"/>
      <c r="N21" s="4"/>
      <c r="O21" s="4"/>
      <c r="P21" s="3"/>
    </row>
    <row r="22" spans="1:16" ht="15" customHeight="1" x14ac:dyDescent="0.2">
      <c r="A22" s="79" t="s">
        <v>34</v>
      </c>
      <c r="B22" s="72" t="s">
        <v>35</v>
      </c>
      <c r="C22" s="72" t="s">
        <v>36</v>
      </c>
      <c r="D22" s="72" t="s">
        <v>37</v>
      </c>
      <c r="E22" s="72" t="s">
        <v>38</v>
      </c>
      <c r="F22" s="161"/>
      <c r="G22" s="161"/>
      <c r="H22" s="75"/>
      <c r="I22" s="76"/>
      <c r="J22" s="1"/>
      <c r="K22" s="73"/>
      <c r="L22" s="74"/>
      <c r="M22" s="4"/>
      <c r="N22" s="4"/>
      <c r="O22" s="4"/>
      <c r="P22" s="3"/>
    </row>
    <row r="23" spans="1:16" ht="38.25" x14ac:dyDescent="0.2">
      <c r="A23" s="79" t="s">
        <v>39</v>
      </c>
      <c r="B23" s="72" t="s">
        <v>40</v>
      </c>
      <c r="C23" s="72" t="s">
        <v>41</v>
      </c>
      <c r="D23" s="72" t="s">
        <v>42</v>
      </c>
      <c r="E23" s="72" t="s">
        <v>43</v>
      </c>
      <c r="F23" s="161"/>
      <c r="G23" s="161"/>
      <c r="H23" s="75"/>
      <c r="I23" s="76"/>
      <c r="J23" s="1"/>
      <c r="K23" s="73"/>
      <c r="L23" s="74"/>
      <c r="M23" s="4"/>
      <c r="N23" s="71"/>
      <c r="O23" s="4"/>
      <c r="P23" s="3"/>
    </row>
    <row r="24" spans="1:16" ht="46.5" customHeight="1" x14ac:dyDescent="0.2">
      <c r="A24" s="80" t="s">
        <v>44</v>
      </c>
      <c r="B24" s="81" t="s">
        <v>45</v>
      </c>
      <c r="C24" s="81" t="s">
        <v>46</v>
      </c>
      <c r="D24" s="81" t="s">
        <v>47</v>
      </c>
      <c r="E24" s="81" t="s">
        <v>48</v>
      </c>
      <c r="F24" s="162"/>
      <c r="G24" s="162"/>
      <c r="H24" s="77"/>
      <c r="I24" s="78"/>
      <c r="J24" s="1"/>
      <c r="K24" s="52"/>
      <c r="L24" s="74"/>
      <c r="M24" s="4"/>
      <c r="N24" s="4"/>
      <c r="O24" s="4"/>
      <c r="P24" s="3"/>
    </row>
    <row r="25" spans="1:16" x14ac:dyDescent="0.2">
      <c r="A25" s="9"/>
      <c r="B25" s="9"/>
      <c r="C25" s="9"/>
      <c r="D25" s="9"/>
      <c r="E25" s="9"/>
      <c r="F25" s="9"/>
      <c r="G25" s="9"/>
      <c r="H25" s="9"/>
      <c r="I25" s="9"/>
      <c r="J25" s="9"/>
      <c r="K25" s="4"/>
      <c r="L25" s="4"/>
      <c r="M25" s="4"/>
      <c r="N25" s="4"/>
      <c r="O25" s="4"/>
      <c r="P25" s="3"/>
    </row>
    <row r="26" spans="1:16" ht="18.75" customHeight="1" x14ac:dyDescent="0.25">
      <c r="A26" s="167" t="s">
        <v>27</v>
      </c>
      <c r="B26" s="168"/>
      <c r="C26" s="171" t="s">
        <v>49</v>
      </c>
      <c r="D26" s="172"/>
      <c r="E26" s="172"/>
      <c r="F26" s="172"/>
      <c r="G26" s="172"/>
      <c r="H26" s="172"/>
      <c r="I26" s="172"/>
      <c r="J26" s="172"/>
      <c r="K26" s="3"/>
      <c r="L26" s="3"/>
      <c r="M26" s="3"/>
      <c r="N26" s="3"/>
      <c r="O26" s="3"/>
      <c r="P26" s="3"/>
    </row>
    <row r="27" spans="1:16" x14ac:dyDescent="0.25">
      <c r="A27" s="169"/>
      <c r="B27" s="170"/>
      <c r="C27" s="171"/>
      <c r="D27" s="172"/>
      <c r="E27" s="172"/>
      <c r="F27" s="172"/>
      <c r="G27" s="172"/>
      <c r="H27" s="172"/>
      <c r="I27" s="172"/>
      <c r="J27" s="172"/>
      <c r="K27" s="3"/>
      <c r="L27" s="3"/>
      <c r="M27" s="3"/>
      <c r="N27" s="3"/>
      <c r="O27" s="3"/>
    </row>
  </sheetData>
  <sheetProtection algorithmName="SHA-512" hashValue="L5PwjYozNeMXCW2hXA2HZSMfmQKYQ2a3ePokuX7x+CKTL1oPa1MQgcIcEO+wrXANI1Gh3CFaDgjBYgYtwscMbQ==" saltValue="xgdVodT/dnogojFzEtC6gg==" spinCount="100000" sheet="1" formatCells="0" formatColumns="0" formatRows="0" insertRows="0" deleteRows="0"/>
  <protectedRanges>
    <protectedRange sqref="J13:N18" name="Intervallo4_3_1"/>
    <protectedRange sqref="A13:H18" name="Intervallo3_3_1"/>
    <protectedRange sqref="A5:O7" name="Intervallo2_2_1"/>
  </protectedRanges>
  <mergeCells count="23">
    <mergeCell ref="A1:O2"/>
    <mergeCell ref="A5:O5"/>
    <mergeCell ref="A6:O6"/>
    <mergeCell ref="O10:O12"/>
    <mergeCell ref="A10:A12"/>
    <mergeCell ref="D10:D12"/>
    <mergeCell ref="N10:N12"/>
    <mergeCell ref="K8:L8"/>
    <mergeCell ref="J10:J12"/>
    <mergeCell ref="M10:M12"/>
    <mergeCell ref="F10:F12"/>
    <mergeCell ref="G10:G12"/>
    <mergeCell ref="C10:C12"/>
    <mergeCell ref="A26:B27"/>
    <mergeCell ref="C26:J27"/>
    <mergeCell ref="A7:J7"/>
    <mergeCell ref="N8:O8"/>
    <mergeCell ref="H10:H12"/>
    <mergeCell ref="K10:K12"/>
    <mergeCell ref="L10:L12"/>
    <mergeCell ref="B10:B12"/>
    <mergeCell ref="E10:E12"/>
    <mergeCell ref="I10:I12"/>
  </mergeCells>
  <phoneticPr fontId="2" type="noConversion"/>
  <dataValidations count="1">
    <dataValidation type="list" allowBlank="1" showInputMessage="1" showErrorMessage="1" sqref="H13:H18 F13:F18" xr:uid="{00000000-0002-0000-0000-000000000000}">
      <formula1>"in linea,positivo,negativo"</formula1>
    </dataValidation>
  </dataValidations>
  <pageMargins left="0.31496062992125984" right="0.31496062992125984" top="0.74803149606299213" bottom="0.35433070866141736"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1"/>
  <sheetViews>
    <sheetView view="pageBreakPreview" zoomScaleNormal="100" workbookViewId="0">
      <selection activeCell="D3" sqref="D3"/>
    </sheetView>
  </sheetViews>
  <sheetFormatPr defaultColWidth="11.42578125" defaultRowHeight="11.25" x14ac:dyDescent="0.2"/>
  <cols>
    <col min="1" max="1" width="2.42578125" style="11" customWidth="1"/>
    <col min="2" max="2" width="18" style="11" customWidth="1"/>
    <col min="3" max="3" width="7.7109375" style="11" bestFit="1" customWidth="1"/>
    <col min="4" max="4" width="19.85546875" style="11" customWidth="1"/>
    <col min="5" max="5" width="29.7109375" style="11" customWidth="1"/>
    <col min="6" max="6" width="7.28515625" style="11" customWidth="1"/>
    <col min="7" max="7" width="10.42578125" style="11" customWidth="1"/>
    <col min="8" max="8" width="2" style="11" bestFit="1" customWidth="1"/>
    <col min="9" max="9" width="13" style="11" customWidth="1"/>
    <col min="10" max="10" width="11.42578125" style="11" customWidth="1"/>
    <col min="11" max="11" width="30.5703125" style="11" customWidth="1"/>
    <col min="12" max="12" width="34.140625" style="11" customWidth="1"/>
    <col min="13" max="16384" width="11.42578125" style="11"/>
  </cols>
  <sheetData>
    <row r="1" spans="2:12" s="10" customFormat="1" ht="30" customHeight="1" x14ac:dyDescent="0.25">
      <c r="B1" s="200" t="s">
        <v>50</v>
      </c>
      <c r="C1" s="201"/>
      <c r="D1" s="201"/>
      <c r="E1" s="201"/>
      <c r="F1" s="201"/>
      <c r="G1" s="201"/>
      <c r="H1" s="201"/>
      <c r="I1" s="201"/>
      <c r="J1" s="201"/>
      <c r="K1" s="201"/>
      <c r="L1" s="202"/>
    </row>
    <row r="2" spans="2:12" s="10" customFormat="1" ht="15" x14ac:dyDescent="0.25">
      <c r="B2" s="203"/>
      <c r="C2" s="204"/>
      <c r="D2" s="204"/>
      <c r="E2" s="204"/>
      <c r="F2" s="204"/>
      <c r="G2" s="204"/>
      <c r="H2" s="204"/>
      <c r="I2" s="204"/>
      <c r="J2" s="205"/>
      <c r="K2" s="205"/>
      <c r="L2" s="150"/>
    </row>
    <row r="3" spans="2:12" s="10" customFormat="1" ht="12.75" customHeight="1" x14ac:dyDescent="0.2">
      <c r="B3" s="34"/>
      <c r="C3" s="34"/>
      <c r="D3" s="34"/>
      <c r="E3" s="34"/>
      <c r="F3" s="34"/>
      <c r="G3" s="34"/>
      <c r="H3" s="34"/>
      <c r="I3" s="34"/>
      <c r="J3" s="35"/>
      <c r="K3" s="35"/>
      <c r="L3" s="36"/>
    </row>
    <row r="4" spans="2:12" s="10" customFormat="1" ht="12.75" customHeight="1" x14ac:dyDescent="0.2">
      <c r="B4" s="206" t="s">
        <v>51</v>
      </c>
      <c r="C4" s="207"/>
      <c r="D4" s="207"/>
      <c r="E4" s="207"/>
      <c r="F4" s="37"/>
      <c r="G4" s="37"/>
      <c r="H4" s="37"/>
      <c r="I4" s="37"/>
      <c r="J4" s="37"/>
      <c r="K4" s="37"/>
      <c r="L4" s="38"/>
    </row>
    <row r="5" spans="2:12" s="10" customFormat="1" ht="12.75" customHeight="1" x14ac:dyDescent="0.2">
      <c r="B5" s="208" t="s">
        <v>2</v>
      </c>
      <c r="C5" s="209"/>
      <c r="D5" s="209"/>
      <c r="E5" s="209"/>
      <c r="F5" s="209"/>
      <c r="G5" s="209"/>
      <c r="H5" s="209"/>
      <c r="I5" s="209"/>
      <c r="J5" s="209"/>
      <c r="K5" s="209"/>
      <c r="L5" s="39"/>
    </row>
    <row r="6" spans="2:12" s="10" customFormat="1" ht="12.75" customHeight="1" x14ac:dyDescent="0.2">
      <c r="B6" s="210" t="s">
        <v>3</v>
      </c>
      <c r="C6" s="211"/>
      <c r="D6" s="211"/>
      <c r="E6" s="211"/>
      <c r="F6" s="40"/>
      <c r="G6" s="40"/>
      <c r="H6" s="40"/>
      <c r="I6" s="40"/>
      <c r="J6" s="40"/>
      <c r="K6" s="40"/>
      <c r="L6" s="41"/>
    </row>
    <row r="7" spans="2:12" ht="6.95" customHeight="1" thickBot="1" x14ac:dyDescent="0.25"/>
    <row r="8" spans="2:12" s="12" customFormat="1" x14ac:dyDescent="0.25">
      <c r="B8" s="17" t="s">
        <v>4</v>
      </c>
      <c r="C8" s="15" t="s">
        <v>5</v>
      </c>
      <c r="D8" s="15" t="s">
        <v>6</v>
      </c>
      <c r="E8" s="15" t="s">
        <v>7</v>
      </c>
      <c r="F8" s="15" t="s">
        <v>8</v>
      </c>
      <c r="G8" s="15" t="s">
        <v>9</v>
      </c>
      <c r="H8" s="15"/>
      <c r="I8" s="15" t="s">
        <v>10</v>
      </c>
      <c r="J8" s="15" t="s">
        <v>11</v>
      </c>
      <c r="K8" s="29" t="s">
        <v>52</v>
      </c>
      <c r="L8" s="29" t="s">
        <v>14</v>
      </c>
    </row>
    <row r="9" spans="2:12" s="13" customFormat="1" ht="102.75" thickBot="1" x14ac:dyDescent="0.3">
      <c r="B9" s="97" t="s">
        <v>53</v>
      </c>
      <c r="C9" s="98" t="s">
        <v>54</v>
      </c>
      <c r="D9" s="98" t="s">
        <v>55</v>
      </c>
      <c r="E9" s="98" t="s">
        <v>56</v>
      </c>
      <c r="F9" s="98" t="s">
        <v>57</v>
      </c>
      <c r="G9" s="98" t="s">
        <v>58</v>
      </c>
      <c r="H9" s="98"/>
      <c r="I9" s="98" t="s">
        <v>59</v>
      </c>
      <c r="J9" s="98" t="s">
        <v>60</v>
      </c>
      <c r="K9" s="99" t="s">
        <v>61</v>
      </c>
      <c r="L9" s="100" t="s">
        <v>62</v>
      </c>
    </row>
    <row r="10" spans="2:12" ht="34.5" thickBot="1" x14ac:dyDescent="0.25">
      <c r="B10" s="212" t="s">
        <v>63</v>
      </c>
      <c r="C10" s="215">
        <v>30</v>
      </c>
      <c r="D10" s="163" t="s">
        <v>64</v>
      </c>
      <c r="E10" s="164" t="s">
        <v>65</v>
      </c>
      <c r="F10" s="101">
        <v>40</v>
      </c>
      <c r="G10" s="102"/>
      <c r="H10" s="103"/>
      <c r="I10" s="102"/>
      <c r="J10" s="104">
        <f>+($C$10*F10)/100*I10</f>
        <v>0</v>
      </c>
      <c r="K10" s="102"/>
      <c r="L10" s="105"/>
    </row>
    <row r="11" spans="2:12" ht="34.5" thickBot="1" x14ac:dyDescent="0.25">
      <c r="B11" s="213"/>
      <c r="C11" s="216"/>
      <c r="D11" s="165" t="s">
        <v>66</v>
      </c>
      <c r="E11" s="166" t="s">
        <v>67</v>
      </c>
      <c r="F11" s="106">
        <v>40</v>
      </c>
      <c r="G11" s="107"/>
      <c r="H11" s="108"/>
      <c r="I11" s="107"/>
      <c r="J11" s="109">
        <f>+($C$10*F11)/100*I11</f>
        <v>0</v>
      </c>
      <c r="K11" s="107"/>
      <c r="L11" s="110"/>
    </row>
    <row r="12" spans="2:12" ht="23.25" thickBot="1" x14ac:dyDescent="0.25">
      <c r="B12" s="214"/>
      <c r="C12" s="217"/>
      <c r="D12" s="165" t="s">
        <v>68</v>
      </c>
      <c r="E12" s="166" t="s">
        <v>69</v>
      </c>
      <c r="F12" s="111">
        <v>20</v>
      </c>
      <c r="G12" s="113"/>
      <c r="H12" s="114"/>
      <c r="I12" s="113"/>
      <c r="J12" s="115">
        <f>+($C$10*F12)/100*I12</f>
        <v>0</v>
      </c>
      <c r="K12" s="113"/>
      <c r="L12" s="116"/>
    </row>
    <row r="13" spans="2:12" ht="90.75" thickBot="1" x14ac:dyDescent="0.25">
      <c r="B13" s="221" t="s">
        <v>70</v>
      </c>
      <c r="C13" s="223">
        <v>25</v>
      </c>
      <c r="D13" s="163" t="s">
        <v>71</v>
      </c>
      <c r="E13" s="164" t="s">
        <v>72</v>
      </c>
      <c r="F13" s="117">
        <v>50</v>
      </c>
      <c r="G13" s="102"/>
      <c r="H13" s="103"/>
      <c r="I13" s="102"/>
      <c r="J13" s="104">
        <f>+($C$13*F13)/100*I13</f>
        <v>0</v>
      </c>
      <c r="K13" s="102"/>
      <c r="L13" s="105"/>
    </row>
    <row r="14" spans="2:12" ht="45.75" thickBot="1" x14ac:dyDescent="0.25">
      <c r="B14" s="222"/>
      <c r="C14" s="224"/>
      <c r="D14" s="165" t="s">
        <v>73</v>
      </c>
      <c r="E14" s="166" t="s">
        <v>74</v>
      </c>
      <c r="F14" s="112">
        <v>50</v>
      </c>
      <c r="G14" s="113"/>
      <c r="H14" s="114"/>
      <c r="I14" s="113"/>
      <c r="J14" s="115">
        <f>+($C$13*F14)/100*I14</f>
        <v>0</v>
      </c>
      <c r="K14" s="113"/>
      <c r="L14" s="116"/>
    </row>
    <row r="15" spans="2:12" ht="69.599999999999994" customHeight="1" thickBot="1" x14ac:dyDescent="0.25">
      <c r="B15" s="221" t="s">
        <v>75</v>
      </c>
      <c r="C15" s="223">
        <v>25</v>
      </c>
      <c r="D15" s="163" t="s">
        <v>76</v>
      </c>
      <c r="E15" s="164" t="s">
        <v>77</v>
      </c>
      <c r="F15" s="117">
        <v>50</v>
      </c>
      <c r="G15" s="102"/>
      <c r="H15" s="103"/>
      <c r="I15" s="102"/>
      <c r="J15" s="104">
        <f>+($C$15*F15)/100*I15</f>
        <v>0</v>
      </c>
      <c r="K15" s="102"/>
      <c r="L15" s="105"/>
    </row>
    <row r="16" spans="2:12" ht="114.6" customHeight="1" thickBot="1" x14ac:dyDescent="0.25">
      <c r="B16" s="222"/>
      <c r="C16" s="224"/>
      <c r="D16" s="165" t="s">
        <v>78</v>
      </c>
      <c r="E16" s="166" t="s">
        <v>79</v>
      </c>
      <c r="F16" s="112">
        <v>50</v>
      </c>
      <c r="G16" s="113"/>
      <c r="H16" s="114"/>
      <c r="I16" s="113"/>
      <c r="J16" s="115">
        <f>+($C$15*F16)/100*I16</f>
        <v>0</v>
      </c>
      <c r="K16" s="113"/>
      <c r="L16" s="116"/>
    </row>
    <row r="17" spans="2:12" ht="42" customHeight="1" thickBot="1" x14ac:dyDescent="0.25">
      <c r="B17" s="212" t="s">
        <v>80</v>
      </c>
      <c r="C17" s="215">
        <v>20</v>
      </c>
      <c r="D17" s="163" t="s">
        <v>81</v>
      </c>
      <c r="E17" s="164" t="s">
        <v>82</v>
      </c>
      <c r="F17" s="101">
        <v>50</v>
      </c>
      <c r="G17" s="102"/>
      <c r="H17" s="103"/>
      <c r="I17" s="102"/>
      <c r="J17" s="104">
        <f>+($C$17*F17)/100*I17</f>
        <v>0</v>
      </c>
      <c r="K17" s="102"/>
      <c r="L17" s="105"/>
    </row>
    <row r="18" spans="2:12" ht="42" customHeight="1" thickBot="1" x14ac:dyDescent="0.25">
      <c r="B18" s="213"/>
      <c r="C18" s="216"/>
      <c r="D18" s="165" t="s">
        <v>83</v>
      </c>
      <c r="E18" s="166" t="s">
        <v>84</v>
      </c>
      <c r="F18" s="106">
        <v>30</v>
      </c>
      <c r="G18" s="107"/>
      <c r="H18" s="108"/>
      <c r="I18" s="107"/>
      <c r="J18" s="109">
        <f>+($C$17*F18)/100*I18</f>
        <v>0</v>
      </c>
      <c r="K18" s="107"/>
      <c r="L18" s="110"/>
    </row>
    <row r="19" spans="2:12" ht="23.25" thickBot="1" x14ac:dyDescent="0.25">
      <c r="B19" s="214"/>
      <c r="C19" s="217"/>
      <c r="D19" s="165" t="s">
        <v>85</v>
      </c>
      <c r="E19" s="166" t="s">
        <v>86</v>
      </c>
      <c r="F19" s="111">
        <v>20</v>
      </c>
      <c r="G19" s="113"/>
      <c r="H19" s="114"/>
      <c r="I19" s="113"/>
      <c r="J19" s="115">
        <f>+($C$17*F19)/100*I19</f>
        <v>0</v>
      </c>
      <c r="K19" s="113"/>
      <c r="L19" s="116"/>
    </row>
    <row r="20" spans="2:12" s="14" customFormat="1" ht="40.5" thickBot="1" x14ac:dyDescent="0.3">
      <c r="B20" s="118" t="s">
        <v>32</v>
      </c>
      <c r="C20" s="119">
        <f>+SUM(C10:C19)</f>
        <v>100</v>
      </c>
      <c r="D20" s="120"/>
      <c r="E20" s="121"/>
      <c r="F20" s="121">
        <f>SUM(F10:F19)/4</f>
        <v>100</v>
      </c>
      <c r="G20" s="121"/>
      <c r="H20" s="151"/>
      <c r="I20" s="122" t="s">
        <v>87</v>
      </c>
      <c r="J20" s="123">
        <f>SUM(J10:J19)</f>
        <v>0</v>
      </c>
      <c r="K20" s="152"/>
      <c r="L20" s="153"/>
    </row>
    <row r="21" spans="2:12" s="14" customFormat="1" ht="12.75" x14ac:dyDescent="0.25">
      <c r="B21" s="229"/>
      <c r="C21" s="229"/>
      <c r="D21" s="229"/>
      <c r="E21" s="229"/>
      <c r="F21" s="229"/>
      <c r="G21" s="229"/>
      <c r="H21" s="230"/>
      <c r="I21" s="124" t="s">
        <v>88</v>
      </c>
      <c r="J21" s="233">
        <f>J20/400</f>
        <v>0</v>
      </c>
      <c r="K21" s="154"/>
      <c r="L21" s="155"/>
    </row>
    <row r="22" spans="2:12" s="14" customFormat="1" ht="14.25" x14ac:dyDescent="0.25">
      <c r="B22" s="229"/>
      <c r="C22" s="229"/>
      <c r="D22" s="229"/>
      <c r="E22" s="229"/>
      <c r="F22" s="229"/>
      <c r="G22" s="229"/>
      <c r="H22" s="230"/>
      <c r="I22" s="125" t="s">
        <v>89</v>
      </c>
      <c r="J22" s="234"/>
      <c r="K22" s="154"/>
      <c r="L22" s="155"/>
    </row>
    <row r="23" spans="2:12" s="14" customFormat="1" ht="12.75" x14ac:dyDescent="0.2">
      <c r="B23" s="18" t="s">
        <v>33</v>
      </c>
      <c r="C23" s="19"/>
      <c r="D23" s="19"/>
      <c r="E23" s="19"/>
      <c r="F23" s="19"/>
      <c r="G23" s="19"/>
      <c r="H23" s="156"/>
      <c r="I23" s="16"/>
      <c r="J23" s="16"/>
      <c r="K23" s="157"/>
      <c r="L23" s="158"/>
    </row>
    <row r="24" spans="2:12" s="14" customFormat="1" ht="25.5" x14ac:dyDescent="0.2">
      <c r="B24" s="20" t="s">
        <v>34</v>
      </c>
      <c r="C24" s="231" t="s">
        <v>90</v>
      </c>
      <c r="D24" s="232"/>
      <c r="E24" s="19"/>
      <c r="F24" s="19"/>
      <c r="G24" s="19"/>
      <c r="H24" s="156"/>
      <c r="I24" s="126" t="s">
        <v>91</v>
      </c>
      <c r="J24" s="127">
        <f>IF(J21&lt;=0.25,D39,IF(J21&lt;0.5,D38,IF(AND(J21&gt;=0.5,J21&lt;0.6),D37,IF(AND(J21&gt;=0.6,J21&lt;0.7),D36,IF(AND(J21&gt;=0.7,J21&lt;0.85),D35,D34)))))</f>
        <v>0</v>
      </c>
      <c r="K24" s="159"/>
      <c r="L24" s="158"/>
    </row>
    <row r="25" spans="2:12" s="14" customFormat="1" ht="11.25" customHeight="1" x14ac:dyDescent="0.2">
      <c r="B25" s="23" t="s">
        <v>92</v>
      </c>
      <c r="C25" s="21" t="s">
        <v>93</v>
      </c>
      <c r="D25" s="22" t="s">
        <v>94</v>
      </c>
      <c r="E25" s="19"/>
      <c r="F25" s="19"/>
      <c r="G25" s="19"/>
      <c r="H25" s="235"/>
      <c r="I25" s="128" t="s">
        <v>95</v>
      </c>
      <c r="J25" s="218">
        <f>J24*L2</f>
        <v>0</v>
      </c>
      <c r="K25" s="160"/>
      <c r="L25" s="158"/>
    </row>
    <row r="26" spans="2:12" s="14" customFormat="1" ht="11.25" customHeight="1" x14ac:dyDescent="0.2">
      <c r="B26" s="24">
        <v>1</v>
      </c>
      <c r="C26" s="25" t="s">
        <v>96</v>
      </c>
      <c r="D26" s="25" t="s">
        <v>97</v>
      </c>
      <c r="E26" s="19"/>
      <c r="F26" s="19"/>
      <c r="G26" s="19"/>
      <c r="H26" s="235"/>
      <c r="I26" s="129" t="s">
        <v>98</v>
      </c>
      <c r="J26" s="219"/>
      <c r="K26" s="160"/>
      <c r="L26" s="158"/>
    </row>
    <row r="27" spans="2:12" s="14" customFormat="1" ht="24" customHeight="1" x14ac:dyDescent="0.2">
      <c r="B27" s="25">
        <v>2</v>
      </c>
      <c r="C27" s="25" t="s">
        <v>99</v>
      </c>
      <c r="D27" s="25" t="s">
        <v>100</v>
      </c>
      <c r="E27" s="19"/>
      <c r="F27" s="19"/>
      <c r="G27" s="19"/>
      <c r="H27" s="235"/>
      <c r="I27" s="130" t="s">
        <v>101</v>
      </c>
      <c r="J27" s="220"/>
      <c r="K27" s="160"/>
      <c r="L27" s="158"/>
    </row>
    <row r="28" spans="2:12" ht="12.75" x14ac:dyDescent="0.2">
      <c r="B28" s="25">
        <v>3</v>
      </c>
      <c r="C28" s="25" t="s">
        <v>102</v>
      </c>
      <c r="D28" s="25" t="s">
        <v>103</v>
      </c>
      <c r="E28" s="19"/>
      <c r="F28" s="19"/>
      <c r="G28" s="19"/>
      <c r="H28" s="19"/>
      <c r="I28" s="19"/>
      <c r="J28" s="19"/>
      <c r="K28" s="19"/>
      <c r="L28" s="27"/>
    </row>
    <row r="29" spans="2:12" ht="12.75" x14ac:dyDescent="0.2">
      <c r="B29" s="25">
        <v>4</v>
      </c>
      <c r="C29" s="25" t="s">
        <v>104</v>
      </c>
      <c r="D29" s="25" t="s">
        <v>105</v>
      </c>
      <c r="E29" s="19"/>
      <c r="F29" s="19"/>
      <c r="G29" s="19"/>
      <c r="H29" s="19"/>
      <c r="I29" s="19"/>
      <c r="J29" s="19"/>
      <c r="K29" s="19"/>
      <c r="L29" s="27"/>
    </row>
    <row r="30" spans="2:12" ht="90.75" customHeight="1" x14ac:dyDescent="0.2">
      <c r="B30" s="236" t="s">
        <v>106</v>
      </c>
      <c r="C30" s="237"/>
      <c r="D30" s="237"/>
      <c r="E30" s="237"/>
      <c r="F30" s="237"/>
      <c r="G30" s="237"/>
      <c r="H30" s="237"/>
      <c r="I30" s="237"/>
      <c r="J30" s="237"/>
      <c r="K30" s="27"/>
      <c r="L30" s="27"/>
    </row>
    <row r="31" spans="2:12" ht="20.25" customHeight="1" x14ac:dyDescent="0.2">
      <c r="B31" s="225" t="s">
        <v>107</v>
      </c>
      <c r="C31" s="225"/>
      <c r="D31" s="225"/>
      <c r="E31" s="225"/>
      <c r="F31" s="226"/>
      <c r="G31" s="226"/>
      <c r="H31" s="226"/>
      <c r="I31" s="226"/>
      <c r="J31" s="226"/>
      <c r="K31" s="226"/>
      <c r="L31" s="226"/>
    </row>
    <row r="32" spans="2:12" ht="12.75" x14ac:dyDescent="0.2">
      <c r="B32" s="227" t="s">
        <v>108</v>
      </c>
      <c r="C32" s="228" t="s">
        <v>109</v>
      </c>
      <c r="D32" s="26" t="s">
        <v>110</v>
      </c>
      <c r="E32" s="27"/>
      <c r="F32" s="19"/>
      <c r="G32" s="19"/>
      <c r="H32" s="19"/>
      <c r="I32" s="19"/>
      <c r="J32" s="19"/>
      <c r="K32" s="19"/>
      <c r="L32" s="27"/>
    </row>
    <row r="33" spans="2:12" ht="22.5" x14ac:dyDescent="0.2">
      <c r="B33" s="227"/>
      <c r="C33" s="228"/>
      <c r="D33" s="28" t="s">
        <v>111</v>
      </c>
      <c r="E33" s="27"/>
      <c r="F33" s="19"/>
      <c r="G33" s="19"/>
      <c r="H33" s="19"/>
      <c r="I33" s="19"/>
      <c r="J33" s="19"/>
      <c r="K33" s="19"/>
      <c r="L33" s="27"/>
    </row>
    <row r="34" spans="2:12" ht="22.5" x14ac:dyDescent="0.2">
      <c r="B34" s="30" t="s">
        <v>112</v>
      </c>
      <c r="C34" s="31" t="s">
        <v>113</v>
      </c>
      <c r="D34" s="32">
        <v>1</v>
      </c>
      <c r="E34" s="27"/>
      <c r="F34" s="19"/>
      <c r="G34" s="19"/>
      <c r="H34" s="19"/>
      <c r="I34" s="19"/>
      <c r="J34" s="19"/>
      <c r="K34" s="19"/>
      <c r="L34" s="27"/>
    </row>
    <row r="35" spans="2:12" ht="22.5" x14ac:dyDescent="0.2">
      <c r="B35" s="30" t="s">
        <v>114</v>
      </c>
      <c r="C35" s="31" t="s">
        <v>115</v>
      </c>
      <c r="D35" s="33">
        <v>0.9</v>
      </c>
      <c r="E35" s="27"/>
      <c r="F35" s="19"/>
      <c r="G35" s="19"/>
      <c r="H35" s="19"/>
      <c r="I35" s="19"/>
      <c r="J35" s="19"/>
      <c r="K35" s="19"/>
      <c r="L35" s="27"/>
    </row>
    <row r="36" spans="2:12" ht="22.5" x14ac:dyDescent="0.2">
      <c r="B36" s="30" t="s">
        <v>116</v>
      </c>
      <c r="C36" s="31" t="s">
        <v>117</v>
      </c>
      <c r="D36" s="33">
        <v>0.8</v>
      </c>
      <c r="E36" s="27"/>
      <c r="F36" s="19"/>
      <c r="G36" s="19"/>
      <c r="H36" s="19"/>
      <c r="I36" s="19"/>
      <c r="J36" s="19"/>
      <c r="K36" s="19"/>
      <c r="L36" s="27"/>
    </row>
    <row r="37" spans="2:12" ht="22.5" x14ac:dyDescent="0.2">
      <c r="B37" s="30" t="s">
        <v>118</v>
      </c>
      <c r="C37" s="31" t="s">
        <v>119</v>
      </c>
      <c r="D37" s="33">
        <v>0.7</v>
      </c>
      <c r="E37" s="27"/>
      <c r="F37" s="19"/>
      <c r="G37" s="19"/>
      <c r="H37" s="19"/>
      <c r="I37" s="19"/>
      <c r="J37" s="19"/>
      <c r="K37" s="19"/>
      <c r="L37" s="27"/>
    </row>
    <row r="38" spans="2:12" ht="22.5" x14ac:dyDescent="0.2">
      <c r="B38" s="30" t="s">
        <v>120</v>
      </c>
      <c r="C38" s="31" t="s">
        <v>121</v>
      </c>
      <c r="D38" s="33">
        <v>0.5</v>
      </c>
      <c r="E38" s="27"/>
      <c r="F38" s="19"/>
      <c r="G38" s="19"/>
      <c r="H38" s="19"/>
      <c r="I38" s="19"/>
      <c r="J38" s="19"/>
      <c r="K38" s="19"/>
      <c r="L38" s="27"/>
    </row>
    <row r="39" spans="2:12" ht="22.5" x14ac:dyDescent="0.2">
      <c r="B39" s="30" t="s">
        <v>122</v>
      </c>
      <c r="C39" s="31" t="s">
        <v>123</v>
      </c>
      <c r="D39" s="33">
        <v>0</v>
      </c>
      <c r="E39" s="19"/>
      <c r="F39" s="19"/>
      <c r="G39" s="19"/>
      <c r="H39" s="19"/>
      <c r="I39" s="19"/>
      <c r="J39" s="19"/>
      <c r="K39" s="19"/>
      <c r="L39" s="27"/>
    </row>
    <row r="40" spans="2:12" ht="12.75" x14ac:dyDescent="0.2">
      <c r="H40" s="10"/>
      <c r="I40" s="10"/>
      <c r="J40" s="10"/>
      <c r="K40" s="10"/>
    </row>
    <row r="41" spans="2:12" ht="12.75" x14ac:dyDescent="0.2">
      <c r="H41" s="10"/>
      <c r="I41" s="10"/>
      <c r="J41" s="10"/>
      <c r="K41" s="10"/>
    </row>
  </sheetData>
  <sheetProtection algorithmName="SHA-512" hashValue="VuyskLW3dGXu9aNBzf23yFnrSdemKXFyIjE5spgUOO4reLyY4ZRBCFrQ8rWKzoB/eqWDAp5CULHEcfs806K3aw==" saltValue="gaMUCnXMR8cX6f4MmPgLDA==" spinCount="100000" sheet="1" formatCells="0" formatColumns="0" formatRows="0"/>
  <protectedRanges>
    <protectedRange sqref="B4:K6" name="Intervallo2_1"/>
    <protectedRange sqref="K10:K19" name="Intervallo3"/>
    <protectedRange sqref="I10:I19" name="Intervallo2"/>
    <protectedRange sqref="G10:G19" name="Intervallo1"/>
  </protectedRanges>
  <mergeCells count="24">
    <mergeCell ref="B31:L31"/>
    <mergeCell ref="B32:B33"/>
    <mergeCell ref="C32:C33"/>
    <mergeCell ref="B21:G22"/>
    <mergeCell ref="H21:H22"/>
    <mergeCell ref="C24:D24"/>
    <mergeCell ref="J21:J22"/>
    <mergeCell ref="H25:H27"/>
    <mergeCell ref="B30:J30"/>
    <mergeCell ref="B6:E6"/>
    <mergeCell ref="B10:B12"/>
    <mergeCell ref="C10:C12"/>
    <mergeCell ref="J25:J27"/>
    <mergeCell ref="B15:B16"/>
    <mergeCell ref="C15:C16"/>
    <mergeCell ref="B17:B19"/>
    <mergeCell ref="C17:C19"/>
    <mergeCell ref="B13:B14"/>
    <mergeCell ref="C13:C14"/>
    <mergeCell ref="B1:L1"/>
    <mergeCell ref="B2:I2"/>
    <mergeCell ref="J2:K2"/>
    <mergeCell ref="B4:E4"/>
    <mergeCell ref="B5:K5"/>
  </mergeCells>
  <phoneticPr fontId="2" type="noConversion"/>
  <pageMargins left="0.31496062992125984" right="0.31496062992125984" top="0.74803149606299213" bottom="0.7480314960629921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workbookViewId="0">
      <selection activeCell="D19" sqref="D19"/>
    </sheetView>
  </sheetViews>
  <sheetFormatPr defaultColWidth="11.42578125" defaultRowHeight="12.75" x14ac:dyDescent="0.2"/>
  <cols>
    <col min="1" max="1" width="4.42578125" style="4" customWidth="1"/>
    <col min="2" max="6" width="11.42578125" style="4"/>
    <col min="7" max="7" width="12" style="4" bestFit="1" customWidth="1"/>
    <col min="8" max="16384" width="11.42578125" style="4"/>
  </cols>
  <sheetData>
    <row r="1" spans="1:13" x14ac:dyDescent="0.2">
      <c r="A1" s="42"/>
      <c r="B1" s="42"/>
      <c r="C1" s="42"/>
      <c r="D1" s="42"/>
      <c r="E1" s="42"/>
      <c r="F1" s="42"/>
      <c r="G1" s="42"/>
      <c r="H1" s="42"/>
      <c r="I1" s="42"/>
      <c r="J1" s="42"/>
      <c r="K1" s="42"/>
      <c r="L1" s="42"/>
      <c r="M1" s="42"/>
    </row>
    <row r="2" spans="1:13" ht="42.75" customHeight="1" x14ac:dyDescent="0.2">
      <c r="A2" s="53"/>
      <c r="B2" s="238" t="s">
        <v>0</v>
      </c>
      <c r="C2" s="238"/>
      <c r="D2" s="238"/>
      <c r="E2" s="238"/>
      <c r="F2" s="238"/>
      <c r="G2" s="238"/>
      <c r="H2" s="238"/>
      <c r="I2" s="238"/>
      <c r="J2" s="238"/>
      <c r="K2" s="238"/>
      <c r="L2" s="42"/>
      <c r="M2" s="42"/>
    </row>
    <row r="3" spans="1:13" x14ac:dyDescent="0.2">
      <c r="A3" s="42"/>
      <c r="B3" s="42"/>
      <c r="C3" s="42"/>
      <c r="D3" s="42"/>
      <c r="E3" s="42"/>
      <c r="F3" s="42"/>
      <c r="G3" s="42"/>
      <c r="H3" s="42"/>
      <c r="I3" s="42"/>
      <c r="J3" s="42"/>
      <c r="K3" s="42"/>
      <c r="L3" s="42"/>
      <c r="M3" s="42"/>
    </row>
    <row r="4" spans="1:13" x14ac:dyDescent="0.2">
      <c r="A4" s="42"/>
      <c r="B4" s="145" t="s">
        <v>124</v>
      </c>
      <c r="C4" s="146"/>
      <c r="D4" s="146"/>
      <c r="E4" s="43"/>
      <c r="F4" s="44"/>
      <c r="G4" s="44"/>
      <c r="H4" s="44"/>
      <c r="I4" s="44"/>
      <c r="J4" s="44"/>
      <c r="K4" s="45"/>
      <c r="L4" s="42"/>
      <c r="M4" s="42"/>
    </row>
    <row r="5" spans="1:13" x14ac:dyDescent="0.2">
      <c r="A5" s="42"/>
      <c r="B5" s="147" t="s">
        <v>125</v>
      </c>
      <c r="C5" s="53"/>
      <c r="D5" s="53"/>
      <c r="E5" s="46"/>
      <c r="F5" s="42"/>
      <c r="G5" s="42" t="s">
        <v>126</v>
      </c>
      <c r="H5" s="42"/>
      <c r="I5" s="42"/>
      <c r="J5" s="42"/>
      <c r="K5" s="47"/>
      <c r="L5" s="42"/>
      <c r="M5" s="42"/>
    </row>
    <row r="6" spans="1:13" x14ac:dyDescent="0.2">
      <c r="A6" s="42"/>
      <c r="B6" s="148" t="s">
        <v>127</v>
      </c>
      <c r="C6" s="149"/>
      <c r="D6" s="149"/>
      <c r="E6" s="48"/>
      <c r="F6" s="49"/>
      <c r="G6" s="49"/>
      <c r="H6" s="49"/>
      <c r="I6" s="49"/>
      <c r="J6" s="49"/>
      <c r="K6" s="50"/>
      <c r="L6" s="42"/>
      <c r="M6" s="42"/>
    </row>
    <row r="7" spans="1:13" x14ac:dyDescent="0.2">
      <c r="A7" s="42"/>
      <c r="B7" s="42"/>
      <c r="C7" s="42"/>
      <c r="D7" s="42"/>
      <c r="E7" s="42"/>
      <c r="F7" s="42"/>
      <c r="G7" s="42"/>
      <c r="H7" s="42"/>
      <c r="I7" s="42"/>
      <c r="J7" s="42"/>
      <c r="K7" s="42"/>
      <c r="L7" s="42"/>
      <c r="M7" s="42"/>
    </row>
    <row r="8" spans="1:13" x14ac:dyDescent="0.2">
      <c r="A8" s="42"/>
      <c r="B8" s="42"/>
      <c r="C8" s="42"/>
      <c r="D8" s="42"/>
      <c r="E8" s="42"/>
      <c r="F8" s="42"/>
      <c r="G8" s="42"/>
      <c r="H8" s="42"/>
      <c r="I8" s="42"/>
      <c r="J8" s="42"/>
      <c r="K8" s="51"/>
      <c r="L8" s="42"/>
      <c r="M8" s="42"/>
    </row>
    <row r="9" spans="1:13" ht="20.25" customHeight="1" x14ac:dyDescent="0.2">
      <c r="A9" s="42"/>
      <c r="B9" s="131" t="s">
        <v>128</v>
      </c>
      <c r="C9" s="132"/>
      <c r="D9" s="132"/>
      <c r="E9" s="132"/>
      <c r="F9" s="133"/>
      <c r="G9" s="134">
        <f>'EP con ob. scheda obiett. oper'!O19</f>
        <v>0</v>
      </c>
      <c r="H9" s="132"/>
      <c r="I9" s="132"/>
      <c r="J9" s="132"/>
      <c r="K9" s="135"/>
      <c r="L9" s="42"/>
      <c r="M9" s="42"/>
    </row>
    <row r="10" spans="1:13" ht="19.5" customHeight="1" thickBot="1" x14ac:dyDescent="0.25">
      <c r="A10" s="42"/>
      <c r="B10" s="136" t="s">
        <v>129</v>
      </c>
      <c r="C10" s="137"/>
      <c r="D10" s="137"/>
      <c r="E10" s="137"/>
      <c r="F10" s="138"/>
      <c r="G10" s="139">
        <f>'EP con ob. scheda comport.'!J25</f>
        <v>0</v>
      </c>
      <c r="H10" s="137"/>
      <c r="I10" s="137"/>
      <c r="J10" s="137"/>
      <c r="K10" s="140"/>
      <c r="L10" s="42"/>
      <c r="M10" s="42"/>
    </row>
    <row r="11" spans="1:13" ht="29.25" customHeight="1" thickTop="1" x14ac:dyDescent="0.2">
      <c r="A11" s="42"/>
      <c r="B11" s="141" t="s">
        <v>130</v>
      </c>
      <c r="C11" s="142"/>
      <c r="D11" s="142"/>
      <c r="E11" s="142"/>
      <c r="F11" s="142"/>
      <c r="G11" s="143">
        <f>+G9+G10</f>
        <v>0</v>
      </c>
      <c r="H11" s="142"/>
      <c r="I11" s="142"/>
      <c r="J11" s="142"/>
      <c r="K11" s="144"/>
      <c r="L11" s="42"/>
      <c r="M11" s="42"/>
    </row>
    <row r="12" spans="1:13" x14ac:dyDescent="0.2">
      <c r="A12" s="42"/>
      <c r="B12" s="42"/>
      <c r="C12" s="42"/>
      <c r="D12" s="42"/>
      <c r="E12" s="42"/>
      <c r="F12" s="42"/>
      <c r="G12" s="42"/>
      <c r="H12" s="42"/>
      <c r="I12" s="42"/>
      <c r="J12" s="42"/>
      <c r="K12" s="42"/>
      <c r="L12" s="42"/>
      <c r="M12" s="42"/>
    </row>
    <row r="13" spans="1:13" x14ac:dyDescent="0.2">
      <c r="A13" s="42"/>
      <c r="B13" s="42"/>
      <c r="C13" s="42"/>
      <c r="D13" s="42"/>
      <c r="E13" s="42"/>
      <c r="F13" s="42"/>
      <c r="G13" s="42"/>
      <c r="H13" s="42"/>
      <c r="I13" s="42"/>
      <c r="J13" s="42"/>
      <c r="K13" s="42"/>
      <c r="L13" s="42"/>
      <c r="M13" s="42"/>
    </row>
    <row r="14" spans="1:13" x14ac:dyDescent="0.2">
      <c r="A14" s="42"/>
      <c r="B14" s="42"/>
      <c r="C14" s="42"/>
      <c r="D14" s="42"/>
      <c r="E14" s="42"/>
      <c r="F14" s="42"/>
      <c r="G14" s="42"/>
      <c r="H14" s="42"/>
      <c r="I14" s="42"/>
      <c r="J14" s="42"/>
      <c r="K14" s="42"/>
      <c r="L14" s="42"/>
      <c r="M14" s="42"/>
    </row>
    <row r="15" spans="1:13" x14ac:dyDescent="0.2">
      <c r="A15" s="42"/>
      <c r="B15" s="42"/>
      <c r="C15" s="42"/>
      <c r="D15" s="42"/>
      <c r="E15" s="42"/>
      <c r="F15" s="42"/>
      <c r="G15" s="42"/>
      <c r="H15" s="42"/>
      <c r="I15" s="42"/>
      <c r="J15" s="42"/>
      <c r="K15" s="42"/>
      <c r="L15" s="42"/>
      <c r="M15" s="42"/>
    </row>
    <row r="16" spans="1:13" x14ac:dyDescent="0.2">
      <c r="A16" s="42"/>
      <c r="B16" s="42"/>
      <c r="C16" s="42"/>
      <c r="D16" s="42"/>
      <c r="E16" s="42"/>
      <c r="F16" s="42"/>
      <c r="G16" s="42"/>
      <c r="H16" s="42"/>
      <c r="I16" s="42"/>
      <c r="J16" s="42"/>
      <c r="K16" s="42"/>
      <c r="L16" s="42"/>
      <c r="M16" s="42"/>
    </row>
    <row r="17" spans="1:13" x14ac:dyDescent="0.2">
      <c r="A17" s="42"/>
      <c r="B17" s="42"/>
      <c r="C17" s="42"/>
      <c r="D17" s="42"/>
      <c r="E17" s="42"/>
      <c r="F17" s="42"/>
      <c r="G17" s="42"/>
      <c r="H17" s="42"/>
      <c r="I17" s="42"/>
      <c r="J17" s="42"/>
      <c r="K17" s="42"/>
      <c r="L17" s="42"/>
      <c r="M17" s="42"/>
    </row>
    <row r="18" spans="1:13" x14ac:dyDescent="0.2">
      <c r="A18" s="42"/>
      <c r="B18" s="42"/>
      <c r="C18" s="42"/>
      <c r="D18" s="42"/>
      <c r="E18" s="42"/>
      <c r="F18" s="42"/>
      <c r="G18" s="42"/>
      <c r="H18" s="42"/>
      <c r="I18" s="42"/>
      <c r="J18" s="42"/>
      <c r="K18" s="42"/>
      <c r="L18" s="42"/>
      <c r="M18" s="42"/>
    </row>
    <row r="19" spans="1:13" x14ac:dyDescent="0.2">
      <c r="A19" s="42"/>
      <c r="B19" s="42"/>
      <c r="C19" s="42"/>
      <c r="D19" s="42"/>
      <c r="E19" s="42"/>
      <c r="F19" s="42"/>
      <c r="G19" s="42"/>
      <c r="H19" s="42"/>
      <c r="I19" s="42"/>
      <c r="J19" s="42"/>
      <c r="K19" s="42"/>
      <c r="L19" s="42"/>
      <c r="M19" s="42"/>
    </row>
    <row r="20" spans="1:13" x14ac:dyDescent="0.2">
      <c r="A20" s="42"/>
      <c r="B20" s="42"/>
      <c r="C20" s="42"/>
      <c r="D20" s="42"/>
      <c r="E20" s="42"/>
      <c r="F20" s="42"/>
      <c r="G20" s="42"/>
      <c r="H20" s="42"/>
      <c r="I20" s="42"/>
      <c r="J20" s="42"/>
      <c r="K20" s="42"/>
      <c r="L20" s="42"/>
      <c r="M20" s="42"/>
    </row>
    <row r="21" spans="1:13" x14ac:dyDescent="0.2">
      <c r="A21" s="42"/>
      <c r="B21" s="42"/>
      <c r="C21" s="42"/>
      <c r="D21" s="42"/>
      <c r="E21" s="42"/>
      <c r="F21" s="42"/>
      <c r="G21" s="42"/>
      <c r="H21" s="42"/>
      <c r="I21" s="42"/>
      <c r="J21" s="42"/>
      <c r="K21" s="42"/>
      <c r="L21" s="42"/>
      <c r="M21" s="42"/>
    </row>
    <row r="22" spans="1:13" x14ac:dyDescent="0.2">
      <c r="A22" s="42"/>
      <c r="B22" s="42"/>
      <c r="C22" s="42"/>
      <c r="D22" s="42"/>
      <c r="E22" s="42"/>
      <c r="F22" s="42"/>
      <c r="G22" s="42"/>
      <c r="H22" s="42"/>
      <c r="I22" s="42"/>
      <c r="J22" s="42"/>
      <c r="K22" s="42"/>
      <c r="L22" s="42"/>
      <c r="M22" s="42"/>
    </row>
    <row r="23" spans="1:13" x14ac:dyDescent="0.2">
      <c r="A23" s="42"/>
      <c r="B23" s="42"/>
      <c r="C23" s="42"/>
      <c r="D23" s="42"/>
      <c r="E23" s="42"/>
      <c r="F23" s="42"/>
      <c r="G23" s="42"/>
      <c r="H23" s="42"/>
      <c r="I23" s="42"/>
      <c r="J23" s="42"/>
      <c r="K23" s="42"/>
      <c r="L23" s="42"/>
      <c r="M23" s="42"/>
    </row>
    <row r="24" spans="1:13" x14ac:dyDescent="0.2">
      <c r="A24" s="42"/>
      <c r="B24" s="42"/>
      <c r="C24" s="42"/>
      <c r="D24" s="42"/>
      <c r="E24" s="42"/>
      <c r="F24" s="42"/>
      <c r="G24" s="42"/>
      <c r="H24" s="42"/>
      <c r="I24" s="42"/>
      <c r="J24" s="42"/>
      <c r="K24" s="42"/>
      <c r="L24" s="42"/>
      <c r="M24" s="42"/>
    </row>
    <row r="25" spans="1:13" x14ac:dyDescent="0.2">
      <c r="A25" s="42"/>
      <c r="B25" s="42"/>
      <c r="C25" s="42"/>
      <c r="D25" s="42"/>
      <c r="E25" s="42"/>
      <c r="F25" s="42"/>
      <c r="G25" s="42"/>
      <c r="H25" s="42"/>
      <c r="I25" s="42"/>
      <c r="J25" s="42"/>
      <c r="K25" s="42"/>
      <c r="L25" s="42"/>
      <c r="M25" s="42"/>
    </row>
    <row r="26" spans="1:13" x14ac:dyDescent="0.2">
      <c r="A26" s="42"/>
      <c r="B26" s="42"/>
      <c r="C26" s="42"/>
      <c r="D26" s="42"/>
      <c r="E26" s="42"/>
      <c r="F26" s="42"/>
      <c r="G26" s="42"/>
      <c r="H26" s="42"/>
      <c r="I26" s="42"/>
      <c r="J26" s="42"/>
      <c r="K26" s="42"/>
      <c r="L26" s="42"/>
      <c r="M26" s="42"/>
    </row>
    <row r="27" spans="1:13" x14ac:dyDescent="0.2">
      <c r="A27" s="42"/>
      <c r="B27" s="42"/>
      <c r="C27" s="42"/>
      <c r="D27" s="42"/>
      <c r="E27" s="42"/>
      <c r="F27" s="42"/>
      <c r="G27" s="42"/>
      <c r="H27" s="42"/>
      <c r="I27" s="42"/>
      <c r="J27" s="42"/>
      <c r="K27" s="42"/>
      <c r="L27" s="42"/>
      <c r="M27" s="42"/>
    </row>
    <row r="28" spans="1:13" x14ac:dyDescent="0.2">
      <c r="A28" s="42"/>
      <c r="B28" s="42"/>
      <c r="C28" s="42"/>
      <c r="D28" s="42"/>
      <c r="E28" s="42"/>
      <c r="F28" s="42"/>
      <c r="G28" s="42"/>
      <c r="H28" s="42"/>
      <c r="I28" s="42"/>
      <c r="J28" s="42"/>
      <c r="K28" s="42"/>
      <c r="L28" s="42"/>
      <c r="M28" s="42"/>
    </row>
    <row r="29" spans="1:13" x14ac:dyDescent="0.2">
      <c r="A29" s="42"/>
      <c r="B29" s="42"/>
      <c r="C29" s="42"/>
      <c r="D29" s="42"/>
      <c r="E29" s="42"/>
      <c r="F29" s="42"/>
      <c r="G29" s="42"/>
      <c r="H29" s="42"/>
      <c r="I29" s="42"/>
      <c r="J29" s="42"/>
      <c r="K29" s="42"/>
      <c r="L29" s="42"/>
      <c r="M29" s="42"/>
    </row>
  </sheetData>
  <sheetProtection algorithmName="SHA-512" hashValue="A1JbB0FqxCT1TbauZDeyN4Zp+lFEcwWsLYgRM0/roN7Ky+aJlFKBWU7R58EcvtU1xkzN8CxmKMgLh9rg9KEhWQ==" saltValue="yUw3e+ywALoRq8c9Jfituw==" spinCount="100000" sheet="1" formatCells="0" formatRows="0"/>
  <protectedRanges>
    <protectedRange sqref="C4:K6" name="Intervallo1"/>
  </protectedRanges>
  <mergeCells count="1">
    <mergeCell ref="B2:K2"/>
  </mergeCells>
  <phoneticPr fontId="2" type="noConversion"/>
  <pageMargins left="0.75" right="0.75" top="1" bottom="1" header="0.5" footer="0.5"/>
  <pageSetup paperSize="9" orientation="landscape"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tabSelected="1" view="pageBreakPreview" zoomScaleNormal="100" zoomScaleSheetLayoutView="100" workbookViewId="0">
      <selection activeCell="A7" sqref="A7"/>
    </sheetView>
  </sheetViews>
  <sheetFormatPr defaultColWidth="11.42578125" defaultRowHeight="30" customHeight="1" x14ac:dyDescent="0.25"/>
  <cols>
    <col min="1" max="1" width="150.7109375" style="1" customWidth="1"/>
    <col min="2" max="16384" width="11.42578125" style="1"/>
  </cols>
  <sheetData>
    <row r="1" spans="1:1" ht="30" customHeight="1" x14ac:dyDescent="0.25">
      <c r="A1" s="54" t="s">
        <v>131</v>
      </c>
    </row>
    <row r="2" spans="1:1" ht="30" customHeight="1" x14ac:dyDescent="0.25">
      <c r="A2" s="55" t="s">
        <v>132</v>
      </c>
    </row>
    <row r="3" spans="1:1" ht="30" customHeight="1" x14ac:dyDescent="0.25">
      <c r="A3" s="55" t="s">
        <v>133</v>
      </c>
    </row>
    <row r="4" spans="1:1" ht="30" customHeight="1" x14ac:dyDescent="0.25">
      <c r="A4" s="55" t="s">
        <v>134</v>
      </c>
    </row>
    <row r="5" spans="1:1" ht="12.95" customHeight="1" x14ac:dyDescent="0.25">
      <c r="A5" s="55"/>
    </row>
    <row r="6" spans="1:1" ht="30" customHeight="1" x14ac:dyDescent="0.25">
      <c r="A6" s="56" t="s">
        <v>135</v>
      </c>
    </row>
    <row r="7" spans="1:1" ht="30" customHeight="1" x14ac:dyDescent="0.25">
      <c r="A7" s="57" t="s">
        <v>136</v>
      </c>
    </row>
    <row r="8" spans="1:1" ht="30" customHeight="1" x14ac:dyDescent="0.25">
      <c r="A8" s="56" t="s">
        <v>137</v>
      </c>
    </row>
    <row r="9" spans="1:1" ht="30" customHeight="1" x14ac:dyDescent="0.25">
      <c r="A9" s="56" t="s">
        <v>138</v>
      </c>
    </row>
    <row r="10" spans="1:1" ht="30" customHeight="1" x14ac:dyDescent="0.25">
      <c r="A10" s="57" t="s">
        <v>139</v>
      </c>
    </row>
    <row r="11" spans="1:1" ht="44.1" customHeight="1" x14ac:dyDescent="0.25">
      <c r="A11" s="56" t="s">
        <v>140</v>
      </c>
    </row>
    <row r="12" spans="1:1" ht="12" customHeight="1" x14ac:dyDescent="0.25">
      <c r="A12" s="56"/>
    </row>
    <row r="13" spans="1:1" ht="30" customHeight="1" x14ac:dyDescent="0.25">
      <c r="A13" s="55" t="s">
        <v>141</v>
      </c>
    </row>
    <row r="14" spans="1:1" ht="30" customHeight="1" x14ac:dyDescent="0.25">
      <c r="A14" s="55" t="s">
        <v>142</v>
      </c>
    </row>
    <row r="15" spans="1:1" ht="30" customHeight="1" x14ac:dyDescent="0.25">
      <c r="A15" s="55" t="s">
        <v>143</v>
      </c>
    </row>
    <row r="16" spans="1:1" ht="39" customHeight="1" x14ac:dyDescent="0.25">
      <c r="A16" s="55" t="s">
        <v>144</v>
      </c>
    </row>
    <row r="17" spans="1:1" ht="30" customHeight="1" x14ac:dyDescent="0.25">
      <c r="A17" s="55" t="s">
        <v>138</v>
      </c>
    </row>
    <row r="18" spans="1:1" ht="30" hidden="1" customHeight="1" x14ac:dyDescent="0.25">
      <c r="A18" s="55"/>
    </row>
    <row r="19" spans="1:1" ht="20.100000000000001" customHeight="1" x14ac:dyDescent="0.25">
      <c r="A19" s="58"/>
    </row>
  </sheetData>
  <sheetProtection algorithmName="SHA-512" hashValue="FUIlBChoPKImzaIttGdeXZZ1PDMnQ2oQpnWI1TFX30jppqWzq5rp6EwI1b/+N2sl904+sxhHaHJrzaJ0ioJ25A==" saltValue="VTkZ6rIRij0GFyRQ5ES35A==" spinCount="100000" sheet="1" objects="1" scenarios="1"/>
  <phoneticPr fontId="2" type="noConversion"/>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EP con ob. scheda obiett. oper</vt:lpstr>
      <vt:lpstr>EP con ob. scheda comport.</vt:lpstr>
      <vt:lpstr>Riepilogo valutazione</vt:lpstr>
      <vt:lpstr>RELAZIONE DI SINTESI</vt:lpstr>
      <vt:lpstr>'EP con ob. scheda comport.'!_ftnref1</vt:lpstr>
      <vt:lpstr>'EP con ob. scheda obiett. oper'!Area_stampa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Gianniello Nicola</dc:creator>
  <cp:keywords/>
  <dc:description/>
  <cp:lastModifiedBy>Antonia Nastri</cp:lastModifiedBy>
  <cp:revision/>
  <dcterms:created xsi:type="dcterms:W3CDTF">2015-02-09T10:02:19Z</dcterms:created>
  <dcterms:modified xsi:type="dcterms:W3CDTF">2023-04-28T10:45:34Z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2023-04-28T09:17:03Z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382e1af6-8c57-44e7-9fbb-b514e93dc3b1</vt:lpwstr>
  </property>
  <property fmtid="{D5CDD505-2E9C-101B-9397-08002B2CF9AE}" pid="8" name="MSIP_Label_2ad0b24d-6422-44b0-b3de-abb3a9e8c81a_ContentBits">
    <vt:lpwstr>0</vt:lpwstr>
  </property>
</Properties>
</file>