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ate1904="1" showInkAnnotation="0" autoCompressPictures="0"/>
  <mc:AlternateContent xmlns:mc="http://schemas.openxmlformats.org/markup-compatibility/2006">
    <mc:Choice Requires="x15">
      <x15ac:absPath xmlns:x15ac="http://schemas.microsoft.com/office/spreadsheetml/2010/11/ac" url="C:\Users\anastri\Downloads\Da copiare\Copiati\368 14_6_2022\03 SMVP 2022 file excel verificati e protetti\"/>
    </mc:Choice>
  </mc:AlternateContent>
  <xr:revisionPtr revIDLastSave="0" documentId="13_ncr:1_{0903B4A3-A618-4E91-970D-6F83A6668271}" xr6:coauthVersionLast="47" xr6:coauthVersionMax="47" xr10:uidLastSave="{00000000-0000-0000-0000-000000000000}"/>
  <bookViews>
    <workbookView xWindow="-120" yWindow="-120" windowWidth="29040" windowHeight="15840" tabRatio="500" xr2:uid="{00000000-000D-0000-FFFF-FFFF00000000}"/>
  </bookViews>
  <sheets>
    <sheet name="All C_Comport C " sheetId="1" r:id="rId1"/>
  </sheets>
  <definedNames>
    <definedName name="_xlnm.Print_Area" localSheetId="0">'All C_Comport C '!$A$1:$Q$32</definedName>
    <definedName name="_xlnm.Print_Titles" localSheetId="0">'All C_Comport C '!$10:$12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F19" i="1"/>
  <c r="F18" i="1" l="1"/>
  <c r="J18" i="1" s="1"/>
  <c r="F17" i="1"/>
  <c r="F16" i="1"/>
  <c r="F15" i="1"/>
  <c r="F14" i="1"/>
  <c r="F13" i="1"/>
  <c r="F22" i="1" l="1"/>
  <c r="F21" i="1"/>
  <c r="J13" i="1" l="1"/>
  <c r="J14" i="1"/>
  <c r="J15" i="1"/>
  <c r="J16" i="1"/>
  <c r="J17" i="1"/>
  <c r="J19" i="1"/>
  <c r="J20" i="1"/>
  <c r="J21" i="1"/>
  <c r="J22" i="1"/>
  <c r="I23" i="1"/>
  <c r="H23" i="1"/>
  <c r="E23" i="1"/>
  <c r="B23" i="1"/>
  <c r="J23" i="1" l="1"/>
  <c r="F23" i="1"/>
</calcChain>
</file>

<file path=xl/sharedStrings.xml><?xml version="1.0" encoding="utf-8"?>
<sst xmlns="http://schemas.openxmlformats.org/spreadsheetml/2006/main" count="55" uniqueCount="54">
  <si>
    <t>Comportamenti</t>
  </si>
  <si>
    <t>PESO</t>
    <phoneticPr fontId="3" type="noConversion"/>
  </si>
  <si>
    <t>Indicatori</t>
  </si>
  <si>
    <t>Domande di controllo</t>
  </si>
  <si>
    <t>Peso Indicatori</t>
  </si>
  <si>
    <t>Peso Indicatori Normalizzato</t>
  </si>
  <si>
    <t>In alcuni casi</t>
  </si>
  <si>
    <t>Autovalutazione</t>
  </si>
  <si>
    <t>Valutazione</t>
  </si>
  <si>
    <t>Punteggio ottenuto in base alla valutazione</t>
  </si>
  <si>
    <t>Punteggio</t>
  </si>
  <si>
    <t>%</t>
  </si>
  <si>
    <t>CONOSCENZE PROFESSIONALI</t>
  </si>
  <si>
    <t>TOTALE</t>
  </si>
  <si>
    <t>AFFIDABILITA’</t>
  </si>
  <si>
    <t>Rispetto dei tempi</t>
  </si>
  <si>
    <t>Qualità del lavoro svolto</t>
  </si>
  <si>
    <t xml:space="preserve">LAVORO DI GRUPPO </t>
  </si>
  <si>
    <t>Data:</t>
  </si>
  <si>
    <t>Soggetto valutatore</t>
  </si>
  <si>
    <t>N.B. = nel caso in cui alcuni comportamenti non sono riferibili al valutato inserire nella colonna "peso indicatori" il valore 0. Il peso degli indicatori verrà automaticamente normalizzato</t>
    <phoneticPr fontId="3" type="noConversion"/>
  </si>
  <si>
    <t xml:space="preserve">Nome Valutato: </t>
    <phoneticPr fontId="3" type="noConversion"/>
  </si>
  <si>
    <t>LEGENDA PUNTEGGI</t>
  </si>
  <si>
    <t>Non soddisfacente</t>
  </si>
  <si>
    <t>Raramente</t>
  </si>
  <si>
    <t>Sistematicamente</t>
  </si>
  <si>
    <t>Periodo di valutazione:</t>
  </si>
  <si>
    <r>
      <rPr>
        <b/>
        <u/>
        <sz val="8"/>
        <rFont val="Verdana"/>
        <family val="2"/>
      </rPr>
      <t xml:space="preserve">Commento a cura del soggetto valutato
</t>
    </r>
    <r>
      <rPr>
        <b/>
        <sz val="8"/>
        <rFont val="Verdana"/>
        <family val="2"/>
      </rPr>
      <t>Il commento/motivazione in relazione alla singola voce è</t>
    </r>
    <r>
      <rPr>
        <b/>
        <u/>
        <sz val="8"/>
        <rFont val="Verdana"/>
        <family val="2"/>
      </rPr>
      <t xml:space="preserve"> obbligatorio</t>
    </r>
    <r>
      <rPr>
        <b/>
        <sz val="8"/>
        <rFont val="Verdana"/>
        <family val="2"/>
      </rPr>
      <t xml:space="preserve"> in caso di </t>
    </r>
    <r>
      <rPr>
        <b/>
        <u/>
        <sz val="8"/>
        <rFont val="Verdana"/>
        <family val="2"/>
      </rPr>
      <t xml:space="preserve">punteggio di Autovalutazione pari a  4. </t>
    </r>
    <r>
      <rPr>
        <b/>
        <sz val="8"/>
        <rFont val="Verdana"/>
        <family val="2"/>
      </rPr>
      <t xml:space="preserve">
</t>
    </r>
  </si>
  <si>
    <r>
      <rPr>
        <b/>
        <u/>
        <sz val="8"/>
        <rFont val="Verdana"/>
        <family val="2"/>
      </rPr>
      <t>Commento a cura del soggetto valutatore</t>
    </r>
    <r>
      <rPr>
        <b/>
        <sz val="8"/>
        <rFont val="Verdana"/>
        <family val="2"/>
      </rPr>
      <t xml:space="preserve"> 
Il commento/motivazione in relazione alla singola voce è obbligatorio nei seguenti casi:
1. </t>
    </r>
    <r>
      <rPr>
        <b/>
        <u/>
        <sz val="8"/>
        <rFont val="Verdana"/>
        <family val="2"/>
      </rPr>
      <t>scostamento in positivo o in negativo</t>
    </r>
    <r>
      <rPr>
        <b/>
        <sz val="8"/>
        <rFont val="Verdana"/>
        <family val="2"/>
      </rPr>
      <t xml:space="preserve"> del punteggio di valutazione rispetto al punteggio di autovalutazione;
2. </t>
    </r>
    <r>
      <rPr>
        <b/>
        <u/>
        <sz val="8"/>
        <rFont val="Verdana"/>
        <family val="2"/>
      </rPr>
      <t>punteggio 0</t>
    </r>
    <r>
      <rPr>
        <b/>
        <sz val="8"/>
        <rFont val="Verdana"/>
        <family val="2"/>
      </rPr>
      <t xml:space="preserve"> (non soddisfacente);
3. Indicatore non  riferibile al valutato (</t>
    </r>
    <r>
      <rPr>
        <b/>
        <u/>
        <sz val="8"/>
        <rFont val="Verdana"/>
        <family val="2"/>
      </rPr>
      <t>peso 0</t>
    </r>
    <r>
      <rPr>
        <b/>
        <sz val="8"/>
        <rFont val="Verdana"/>
        <family val="2"/>
      </rPr>
      <t>)</t>
    </r>
  </si>
  <si>
    <t>% premio</t>
  </si>
  <si>
    <t>PROBLEM SOLVING TECNICO</t>
    <phoneticPr fontId="3" type="noConversion"/>
  </si>
  <si>
    <t>Attenzione alle criticità attuali</t>
    <phoneticPr fontId="3" type="noConversion"/>
  </si>
  <si>
    <t xml:space="preserve">Anticipazione delle eventuali criticità </t>
    <phoneticPr fontId="3" type="noConversion"/>
  </si>
  <si>
    <t>Collaborazione con i colleghi dell'unità di appartenenza</t>
  </si>
  <si>
    <t>Disponibilità ad interagire con altre unità organizzative</t>
    <phoneticPr fontId="3" type="noConversion"/>
  </si>
  <si>
    <t>ORIENTAMENTO ALL'UTENTE</t>
  </si>
  <si>
    <r>
      <t xml:space="preserve">VALUTAZIONE DEL PERSONALE DI CATEGORIA C
SCHEDA PER LA VALUTAZIONE DEI COMPORTAMENTI 
</t>
    </r>
    <r>
      <rPr>
        <sz val="10"/>
        <rFont val="Arial"/>
        <family val="2"/>
      </rPr>
      <t xml:space="preserve">N.B. Anche per le unità di personale tecnico-amministrativo per le quali non è prevista la corresponsione di quote di trattamento accessorio legate alla valutazione della performance, il soggetto valutatore è tenuto  a trasmettere all’URSTA le schede di valutazione dei comportamenti </t>
    </r>
  </si>
  <si>
    <t>Nella maggior parte dei casi</t>
  </si>
  <si>
    <t>Interesse a colmare gap di conoscenza/ad acquisire nuove conoscenze</t>
  </si>
  <si>
    <t>Partecipa ai corsi di formazione organizzati dall’Ateneo; in caso di lavoratore agile, completa i corsi  di formazione obbligatoria comunicati dall’Ufficio formazione</t>
  </si>
  <si>
    <t>Svolge il lavoro in modo completo e preciso, applicando in modo corretto ed appropriato le
conoscenze (amministrative,
tecniche, etc.) relative alle attività da svolgere</t>
  </si>
  <si>
    <t>Dimostra propensione a collaborare con i
colleghi di altre unità organizzative per quanto riguarda processi o progetti di tipo
interfunzionale</t>
  </si>
  <si>
    <t>INNOVAZIONE</t>
  </si>
  <si>
    <t>Comunicazione con gli utenti interni ed esternii</t>
  </si>
  <si>
    <t>Supporto all’utente per un agevole accesso ai servizi offerti dall’Ateneo</t>
  </si>
  <si>
    <t>Contributo per l’implementazione di nuove soluzioni</t>
  </si>
  <si>
    <t>Assicura il proprio contributo per l’implementazione presso la struttura di nuove soluzioni, anche con riferimento all’avvio e all’utilizzo di nuove piattaforme informatiche</t>
  </si>
  <si>
    <t>N.B. ricorre una valutazione negativa qualora – in sede di valutazione dei comportamenti organizzativi – l'unità di personale personale consegua una percentuale di valutazione globale dei comportamenti  pari o inferiore al 12,5% (12,5% si ottiene se la valutazione globale di comportamento è esattamente intermedia tra un profilo per il quale sono presenti tutti punteggi 1 ed un profilo per il quale sono presenti tutti punteggi 0, in una scala da 0 a 4): si fa rinvio al vigente SMVP, dove è precisato che tale valutazione negativa rileva ai fini dell'irrogazione del licenziamento disciplinare ai sensi dell'articolo 55-quater, comma 1, lettera f-quinquies), del decreto legislativo 30 marzo 2001, n. 165. Come precisato nel SMVP  si ricorda, infine, che " in caso di valutazione negativa, inoltre, non si procede ad erogare all’unità di personale coinvolta (dirigente o personale t.a.) i compensi correlati alla valutazione della performance individuale e della performance organizzativa e si procede al recupero di quanto eventualmente corrisposto in acconto".</t>
  </si>
  <si>
    <r>
      <t xml:space="preserve">Rispetta i tempi indicati dal Responsabile della propria struttura per lo svolgimento della prestazione, sia presso le sedi di Ateneo sia (in caso di lavoratore agile) a distanza. 
N.B. A tal riguardo si tiene conto </t>
    </r>
    <r>
      <rPr>
        <u/>
        <sz val="8"/>
        <rFont val="Verdana"/>
        <family val="2"/>
      </rPr>
      <t>anche</t>
    </r>
    <r>
      <rPr>
        <sz val="8"/>
        <rFont val="Verdana"/>
        <family val="2"/>
      </rPr>
      <t xml:space="preserve"> della tempestiva trasmissione della presente scheda al soggetto valutatore, in tempo utile per consentire allo stesso di trasmettere la scheda all’URSTA entro il 31 gennaio </t>
    </r>
  </si>
  <si>
    <t>Assicura il proprio contributo per consentire all’utente di accedere agevolmente al servizio e semplificare i relativi adempimenti; a tal fine, verifica anche il costante aggiornamento della pagina web della struttura e segnala tempestivamente al Responsabile della struttura le eventuali esigenze di aggiornamento delle informazioni presenti nella stessa (es. con riferimento alla modulistica da utilizzare, agli orari di ricevimento del pubblico, al recapito telefonico)</t>
  </si>
  <si>
    <t>Individua problemi pratici e li comunica al Responsabile della struttura e/o risolve con tempestività</t>
  </si>
  <si>
    <t>Analizza nel corso del tempo le situazioni critiche ricorrenti, proponendo al Responsabile della struttura possibili soluzioni</t>
  </si>
  <si>
    <t>Interagisce in modo collaborativo con i colleghi  nell’ambito dell’unità organizzativa di appartenenza; a tal fine, in caso di lavoratore agile,  nelle fasce orarie concordate con il Responsabile della struttura utilizza tutti gli strumenti di comunicazione a distanza messi a disposizione dell’Ateneo (piattaforma Microsoft Teams , servizio di portabilità del recapito telefonico di ufficio, mail)</t>
  </si>
  <si>
    <t>Assicura il proprio contributo alla comunicazione  con gli utenti interni ed esterni negli orari di apertura al pubblico (sia presso la sede di Ateneo sia al recapito telefonico di Ufficio e via mail/PEC). In caso di lavoratore agile, utilizza correttamente i CANALI per la COMUNICAZIONE anche a distanza con gli utenti interni ed esterni, assicurando la comunicazione nelle fasce orarie concordate con il Responsabile della struttura (anche mediante piattaforma Microsoft Teams e l’utilizzo del servizio di portabilità del recapito telefonico di ufficio)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</si>
</sst>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sz val="10"/>
      <name val="Arial"/>
      <family val="2"/>
    </font>
    <font>
      <b/>
      <sz val="10"/>
      <name val="Arial"/>
      <family val="2"/>
    </font>
    <font>
      <sz val="8"/>
      <name val="Verdana"/>
      <family val="2"/>
    </font>
    <font>
      <b/>
      <sz val="10"/>
      <name val="Verdana"/>
      <family val="2"/>
    </font>
    <font>
      <b/>
      <sz val="8"/>
      <name val="Verdana"/>
      <family val="2"/>
    </font>
    <font>
      <b/>
      <u/>
      <sz val="8"/>
      <name val="Verdana"/>
      <family val="2"/>
    </font>
    <font>
      <sz val="12"/>
      <name val="Times New Roman"/>
      <family val="1"/>
    </font>
    <font>
      <sz val="8"/>
      <color indexed="8"/>
      <name val="Verdana"/>
      <family val="2"/>
    </font>
    <font>
      <b/>
      <sz val="10"/>
      <name val="Verdana"/>
      <family val="2"/>
    </font>
    <font>
      <b/>
      <sz val="12"/>
      <name val="Arial"/>
      <family val="2"/>
    </font>
    <font>
      <sz val="10"/>
      <name val="Arial"/>
      <family val="2"/>
    </font>
    <font>
      <u/>
      <sz val="8"/>
      <name val="Verdana"/>
      <family val="2"/>
    </font>
    <font>
      <sz val="8"/>
      <color rgb="FF000000"/>
      <name val="Verdana"/>
      <family val="2"/>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rgb="FFFFFFFF"/>
        <bgColor indexed="64"/>
      </patternFill>
    </fill>
  </fills>
  <borders count="3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0" fontId="0" fillId="0" borderId="0" xfId="0"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7" fillId="0" borderId="0" xfId="0" applyFont="1" applyAlignment="1">
      <alignment vertical="center" wrapText="1"/>
    </xf>
    <xf numFmtId="0" fontId="5" fillId="3" borderId="12" xfId="0" applyFont="1" applyFill="1" applyBorder="1" applyAlignment="1">
      <alignment horizontal="center" vertical="center" wrapText="1"/>
    </xf>
    <xf numFmtId="9" fontId="5" fillId="3" borderId="13" xfId="1"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0" borderId="0" xfId="0" applyAlignment="1">
      <alignment horizontal="center" vertical="center" wrapText="1"/>
    </xf>
    <xf numFmtId="0" fontId="0" fillId="3" borderId="1" xfId="0" applyFill="1" applyBorder="1" applyAlignment="1">
      <alignment vertical="center" wrapText="1"/>
    </xf>
    <xf numFmtId="0" fontId="0" fillId="3" borderId="2" xfId="0" applyFill="1" applyBorder="1" applyAlignment="1">
      <alignment horizontal="center" vertical="center" wrapText="1"/>
    </xf>
    <xf numFmtId="0" fontId="0" fillId="3" borderId="10" xfId="0" applyFill="1" applyBorder="1" applyAlignment="1">
      <alignment horizontal="center" vertical="center" wrapText="1"/>
    </xf>
    <xf numFmtId="0" fontId="3" fillId="0" borderId="11" xfId="0" applyFont="1" applyBorder="1" applyAlignment="1">
      <alignment vertical="center" wrapText="1"/>
    </xf>
    <xf numFmtId="0" fontId="3" fillId="0" borderId="8" xfId="0" applyFont="1" applyBorder="1" applyAlignment="1">
      <alignment vertical="center" wrapText="1"/>
    </xf>
    <xf numFmtId="0" fontId="4" fillId="2" borderId="0" xfId="0" applyFont="1"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vertical="center"/>
    </xf>
    <xf numFmtId="0" fontId="9" fillId="2" borderId="22" xfId="0" applyFont="1" applyFill="1" applyBorder="1" applyAlignment="1">
      <alignment vertical="center" wrapText="1"/>
    </xf>
    <xf numFmtId="0" fontId="10" fillId="2"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0" fillId="2" borderId="23" xfId="0" applyFill="1" applyBorder="1" applyAlignment="1">
      <alignment vertical="center" wrapText="1"/>
    </xf>
    <xf numFmtId="0" fontId="0" fillId="2" borderId="0" xfId="0" applyFill="1" applyBorder="1" applyAlignment="1">
      <alignment vertical="center" wrapText="1"/>
    </xf>
    <xf numFmtId="0" fontId="9" fillId="2" borderId="21" xfId="0" applyFont="1" applyFill="1" applyBorder="1" applyAlignment="1">
      <alignment vertical="center" wrapText="1"/>
    </xf>
    <xf numFmtId="0" fontId="4" fillId="2" borderId="21"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0" fillId="0" borderId="0" xfId="0" applyAlignment="1" applyProtection="1">
      <alignment vertical="center" wrapText="1"/>
      <protection locked="0"/>
    </xf>
    <xf numFmtId="9" fontId="3" fillId="0" borderId="8" xfId="0" applyNumberFormat="1" applyFont="1" applyBorder="1" applyAlignment="1" applyProtection="1">
      <alignment horizontal="center" vertical="center" wrapText="1"/>
      <protection locked="0"/>
    </xf>
    <xf numFmtId="9" fontId="3" fillId="0" borderId="11" xfId="0" applyNumberFormat="1" applyFont="1" applyBorder="1" applyAlignment="1" applyProtection="1">
      <alignment horizontal="center" vertical="center" wrapText="1"/>
      <protection locked="0"/>
    </xf>
    <xf numFmtId="0" fontId="0" fillId="0" borderId="0" xfId="0" applyBorder="1" applyAlignment="1">
      <alignment vertical="center" wrapText="1"/>
    </xf>
    <xf numFmtId="0" fontId="0" fillId="6" borderId="0" xfId="0" applyFill="1" applyBorder="1" applyAlignment="1" applyProtection="1">
      <alignment vertical="center" wrapText="1"/>
      <protection locked="0"/>
    </xf>
    <xf numFmtId="0" fontId="0" fillId="6" borderId="7" xfId="0" applyFill="1" applyBorder="1" applyAlignment="1" applyProtection="1">
      <alignment vertical="center" wrapText="1"/>
      <protection locked="0"/>
    </xf>
    <xf numFmtId="0" fontId="0" fillId="6" borderId="0" xfId="0" applyFill="1" applyBorder="1" applyAlignment="1">
      <alignment vertical="center" wrapText="1"/>
    </xf>
    <xf numFmtId="0" fontId="0" fillId="6" borderId="7" xfId="0" applyFill="1" applyBorder="1" applyAlignment="1">
      <alignment vertical="center" wrapText="1"/>
    </xf>
    <xf numFmtId="0" fontId="0" fillId="6" borderId="2" xfId="0" applyFill="1" applyBorder="1" applyAlignment="1">
      <alignment vertical="center" wrapText="1"/>
    </xf>
    <xf numFmtId="0" fontId="0" fillId="6" borderId="3" xfId="0" applyFill="1" applyBorder="1" applyAlignment="1">
      <alignment vertical="center" wrapText="1"/>
    </xf>
    <xf numFmtId="0" fontId="0" fillId="6" borderId="0" xfId="0" applyFill="1" applyBorder="1" applyAlignment="1">
      <alignment vertical="center"/>
    </xf>
    <xf numFmtId="0" fontId="3" fillId="0" borderId="21" xfId="0" applyFont="1" applyBorder="1" applyAlignment="1">
      <alignment vertical="center" wrapText="1"/>
    </xf>
    <xf numFmtId="0" fontId="3" fillId="0" borderId="0" xfId="0" applyFont="1" applyBorder="1" applyAlignment="1">
      <alignment vertical="center" wrapText="1"/>
    </xf>
    <xf numFmtId="0" fontId="0" fillId="0" borderId="21" xfId="0" applyBorder="1" applyAlignment="1">
      <alignment vertical="center" wrapText="1"/>
    </xf>
    <xf numFmtId="0" fontId="3" fillId="0" borderId="8" xfId="0" applyFont="1" applyFill="1" applyBorder="1" applyAlignment="1">
      <alignment vertical="center" wrapText="1"/>
    </xf>
    <xf numFmtId="2" fontId="3" fillId="0" borderId="8"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10" fontId="3" fillId="3" borderId="14" xfId="1" applyNumberFormat="1" applyFont="1" applyFill="1" applyBorder="1" applyAlignment="1">
      <alignment horizontal="center" vertical="center" wrapText="1"/>
    </xf>
    <xf numFmtId="0" fontId="3" fillId="0" borderId="21" xfId="0" applyFont="1" applyBorder="1" applyAlignment="1">
      <alignment vertical="center" wrapText="1"/>
    </xf>
    <xf numFmtId="0" fontId="3" fillId="0" borderId="0" xfId="0" applyFont="1" applyBorder="1" applyAlignment="1">
      <alignment vertical="center" wrapText="1"/>
    </xf>
    <xf numFmtId="0" fontId="7" fillId="0" borderId="0" xfId="0" applyFont="1" applyAlignment="1">
      <alignment vertical="center" wrapText="1"/>
    </xf>
    <xf numFmtId="0" fontId="0" fillId="0" borderId="0" xfId="0" applyAlignment="1">
      <alignment vertical="center" wrapText="1"/>
    </xf>
    <xf numFmtId="0" fontId="1" fillId="2" borderId="9" xfId="0" applyFont="1" applyFill="1" applyBorder="1" applyAlignment="1">
      <alignment horizontal="center" vertical="center" wrapText="1"/>
    </xf>
    <xf numFmtId="0" fontId="3" fillId="0" borderId="29" xfId="0" applyFont="1" applyFill="1" applyBorder="1" applyAlignment="1">
      <alignment horizontal="left" vertical="center" wrapText="1"/>
    </xf>
    <xf numFmtId="9" fontId="3" fillId="0" borderId="30" xfId="0" applyNumberFormat="1" applyFont="1" applyBorder="1" applyAlignment="1">
      <alignment horizontal="center" vertical="center" wrapText="1"/>
    </xf>
    <xf numFmtId="0" fontId="13" fillId="0" borderId="30" xfId="0" applyFont="1" applyFill="1" applyBorder="1" applyAlignment="1">
      <alignment vertical="center" wrapText="1"/>
    </xf>
    <xf numFmtId="0" fontId="3" fillId="0" borderId="30" xfId="0" applyFont="1" applyBorder="1" applyAlignment="1">
      <alignment vertical="center" wrapText="1"/>
    </xf>
    <xf numFmtId="9" fontId="13" fillId="7" borderId="30" xfId="0" applyNumberFormat="1" applyFont="1" applyFill="1" applyBorder="1" applyAlignment="1">
      <alignment horizontal="center" vertical="center" wrapText="1"/>
    </xf>
    <xf numFmtId="9" fontId="3" fillId="0" borderId="8" xfId="0" applyNumberFormat="1" applyFont="1" applyBorder="1" applyAlignment="1">
      <alignment horizontal="center" vertical="center" wrapText="1"/>
    </xf>
    <xf numFmtId="0" fontId="1" fillId="0" borderId="0" xfId="0" applyFont="1" applyAlignment="1">
      <alignment vertical="center" wrapText="1"/>
    </xf>
    <xf numFmtId="0" fontId="0" fillId="0" borderId="0" xfId="0" applyAlignment="1">
      <alignment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3" fillId="0" borderId="29" xfId="0" applyFont="1" applyBorder="1" applyAlignment="1">
      <alignment vertical="center" wrapText="1"/>
    </xf>
    <xf numFmtId="0" fontId="8" fillId="2" borderId="30" xfId="0" applyFont="1" applyFill="1" applyBorder="1" applyAlignment="1">
      <alignment horizontal="left" vertical="center" wrapText="1"/>
    </xf>
    <xf numFmtId="9" fontId="3" fillId="0" borderId="30" xfId="0" applyNumberFormat="1" applyFont="1" applyBorder="1" applyAlignment="1" applyProtection="1">
      <alignment horizontal="center" vertical="center" wrapText="1"/>
      <protection locked="0"/>
    </xf>
    <xf numFmtId="0" fontId="3" fillId="4" borderId="30" xfId="0" applyFont="1" applyFill="1" applyBorder="1" applyAlignment="1">
      <alignment horizontal="center" vertical="center" wrapText="1"/>
    </xf>
    <xf numFmtId="0" fontId="3" fillId="0" borderId="30" xfId="0" applyFont="1" applyFill="1" applyBorder="1" applyAlignment="1" applyProtection="1">
      <alignment horizontal="center" vertical="center" wrapText="1"/>
      <protection locked="0"/>
    </xf>
    <xf numFmtId="2" fontId="3" fillId="0" borderId="30" xfId="0" applyNumberFormat="1" applyFont="1" applyBorder="1" applyAlignment="1">
      <alignment horizontal="center" vertical="center" wrapText="1"/>
    </xf>
    <xf numFmtId="0" fontId="3" fillId="4" borderId="8" xfId="0" applyFont="1" applyFill="1" applyBorder="1" applyAlignment="1">
      <alignment horizontal="center" vertical="center" wrapText="1"/>
    </xf>
    <xf numFmtId="0" fontId="3" fillId="0" borderId="8" xfId="0" applyFont="1" applyFill="1" applyBorder="1" applyAlignment="1" applyProtection="1">
      <alignment horizontal="center" vertical="center" wrapText="1"/>
      <protection locked="0"/>
    </xf>
    <xf numFmtId="0" fontId="3" fillId="0" borderId="11" xfId="0" applyFont="1" applyFill="1" applyBorder="1" applyAlignment="1">
      <alignment vertical="center" wrapText="1"/>
    </xf>
    <xf numFmtId="9" fontId="3" fillId="0" borderId="11" xfId="0" applyNumberFormat="1" applyFont="1" applyBorder="1" applyAlignment="1">
      <alignment horizontal="center" vertical="center" wrapText="1"/>
    </xf>
    <xf numFmtId="0" fontId="3" fillId="4" borderId="11" xfId="0" applyFont="1" applyFill="1" applyBorder="1" applyAlignment="1">
      <alignment horizontal="center" vertical="center" wrapText="1"/>
    </xf>
    <xf numFmtId="0" fontId="3" fillId="0" borderId="11" xfId="0" applyFont="1" applyFill="1" applyBorder="1" applyAlignment="1" applyProtection="1">
      <alignment horizontal="center" vertical="center" wrapText="1"/>
      <protection locked="0"/>
    </xf>
    <xf numFmtId="9" fontId="3" fillId="6" borderId="8" xfId="0" applyNumberFormat="1" applyFont="1" applyFill="1" applyBorder="1" applyAlignment="1">
      <alignment horizontal="center" vertical="center" wrapText="1"/>
    </xf>
    <xf numFmtId="0" fontId="3" fillId="3" borderId="16" xfId="0" applyFont="1" applyFill="1" applyBorder="1" applyAlignment="1">
      <alignment vertical="center" wrapText="1"/>
    </xf>
    <xf numFmtId="0" fontId="3" fillId="3" borderId="14" xfId="0" applyFont="1" applyFill="1" applyBorder="1" applyAlignment="1">
      <alignment vertical="center" wrapText="1"/>
    </xf>
    <xf numFmtId="9" fontId="3" fillId="3" borderId="14" xfId="1" applyFont="1" applyFill="1" applyBorder="1" applyAlignment="1">
      <alignment horizontal="center" vertical="center" wrapText="1"/>
    </xf>
    <xf numFmtId="9" fontId="3" fillId="3" borderId="14" xfId="0" applyNumberFormat="1" applyFont="1" applyFill="1" applyBorder="1" applyAlignment="1">
      <alignment horizontal="center" vertical="center" wrapText="1"/>
    </xf>
    <xf numFmtId="0" fontId="3" fillId="5" borderId="14" xfId="0" applyFont="1" applyFill="1" applyBorder="1" applyAlignment="1">
      <alignment vertical="center" wrapText="1"/>
    </xf>
    <xf numFmtId="0" fontId="0" fillId="3" borderId="17" xfId="0" applyFill="1" applyBorder="1" applyAlignment="1">
      <alignment vertical="center" wrapText="1"/>
    </xf>
    <xf numFmtId="0" fontId="0" fillId="3" borderId="10" xfId="0" applyFill="1" applyBorder="1" applyAlignment="1">
      <alignment vertical="center" wrapText="1"/>
    </xf>
    <xf numFmtId="0" fontId="0" fillId="5" borderId="10" xfId="0" applyFill="1" applyBorder="1" applyAlignment="1">
      <alignment horizontal="center" vertical="center" wrapText="1"/>
    </xf>
    <xf numFmtId="2" fontId="0" fillId="3" borderId="10" xfId="0" applyNumberFormat="1" applyFill="1" applyBorder="1" applyAlignment="1">
      <alignment vertical="center" wrapText="1"/>
    </xf>
    <xf numFmtId="0" fontId="3" fillId="6" borderId="32" xfId="0" applyFont="1" applyFill="1" applyBorder="1" applyAlignment="1" applyProtection="1">
      <alignment horizontal="left" vertical="center" wrapText="1"/>
      <protection locked="0"/>
    </xf>
    <xf numFmtId="0" fontId="3" fillId="6" borderId="28" xfId="0" applyFont="1" applyFill="1" applyBorder="1" applyAlignment="1" applyProtection="1">
      <alignment horizontal="left" vertical="center" wrapText="1"/>
      <protection locked="0"/>
    </xf>
    <xf numFmtId="0" fontId="0" fillId="3" borderId="18"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9" fontId="3" fillId="0" borderId="8"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3" fillId="0" borderId="8"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3" fillId="6" borderId="34" xfId="0" applyFont="1" applyFill="1" applyBorder="1" applyAlignment="1" applyProtection="1">
      <alignment horizontal="left" vertical="center" wrapText="1"/>
      <protection locked="0"/>
    </xf>
    <xf numFmtId="0" fontId="1" fillId="0" borderId="0" xfId="0" applyFont="1" applyAlignment="1">
      <alignment vertical="center" wrapText="1"/>
    </xf>
    <xf numFmtId="0" fontId="0" fillId="0" borderId="0" xfId="0" applyAlignment="1">
      <alignment vertical="center" wrapText="1"/>
    </xf>
    <xf numFmtId="0" fontId="3" fillId="0" borderId="27" xfId="0" applyFont="1" applyBorder="1" applyAlignment="1">
      <alignment vertical="center" wrapText="1"/>
    </xf>
    <xf numFmtId="0" fontId="0" fillId="0" borderId="33" xfId="0" applyBorder="1" applyAlignment="1">
      <alignment vertical="center" wrapText="1"/>
    </xf>
    <xf numFmtId="0" fontId="0" fillId="0" borderId="11" xfId="0" applyBorder="1" applyAlignment="1">
      <alignment horizontal="center" vertical="center" wrapText="1"/>
    </xf>
    <xf numFmtId="0" fontId="3" fillId="6" borderId="8" xfId="0" applyFont="1" applyFill="1" applyBorder="1" applyAlignment="1" applyProtection="1">
      <alignment horizontal="left" vertical="center" wrapText="1"/>
      <protection locked="0"/>
    </xf>
    <xf numFmtId="0" fontId="3" fillId="6" borderId="19" xfId="0" applyFont="1" applyFill="1" applyBorder="1" applyAlignment="1" applyProtection="1">
      <alignment horizontal="left" vertical="center" wrapText="1"/>
      <protection locked="0"/>
    </xf>
    <xf numFmtId="0" fontId="3" fillId="3" borderId="14" xfId="0" applyFont="1" applyFill="1" applyBorder="1" applyAlignment="1">
      <alignment vertical="center" wrapText="1"/>
    </xf>
    <xf numFmtId="0" fontId="3" fillId="3" borderId="20" xfId="0" applyFont="1" applyFill="1" applyBorder="1" applyAlignment="1">
      <alignment vertical="center" wrapText="1"/>
    </xf>
    <xf numFmtId="0" fontId="3" fillId="3" borderId="10" xfId="0" applyFont="1" applyFill="1" applyBorder="1" applyAlignment="1">
      <alignment vertical="center" wrapText="1"/>
    </xf>
    <xf numFmtId="0" fontId="3" fillId="3" borderId="35" xfId="0" applyFont="1" applyFill="1" applyBorder="1" applyAlignment="1">
      <alignment vertical="center" wrapText="1"/>
    </xf>
    <xf numFmtId="0" fontId="7" fillId="0" borderId="0" xfId="0" applyFont="1" applyAlignment="1">
      <alignment vertical="center" wrapText="1"/>
    </xf>
    <xf numFmtId="0" fontId="3" fillId="0" borderId="21" xfId="0" applyFont="1" applyBorder="1" applyAlignment="1">
      <alignment vertical="center" wrapText="1"/>
    </xf>
    <xf numFmtId="0" fontId="3" fillId="0" borderId="0" xfId="0" applyFont="1" applyBorder="1" applyAlignment="1">
      <alignment vertical="center" wrapText="1"/>
    </xf>
    <xf numFmtId="0" fontId="3" fillId="0" borderId="33" xfId="0" applyFont="1" applyBorder="1" applyAlignment="1">
      <alignment vertical="center" wrapText="1"/>
    </xf>
    <xf numFmtId="0" fontId="3" fillId="0" borderId="11" xfId="0" applyFont="1" applyBorder="1" applyAlignment="1">
      <alignment horizontal="center" vertical="center" wrapText="1"/>
    </xf>
    <xf numFmtId="9" fontId="3" fillId="0" borderId="11" xfId="0" applyNumberFormat="1" applyFont="1" applyBorder="1" applyAlignment="1">
      <alignment horizontal="center" vertical="center" wrapText="1"/>
    </xf>
    <xf numFmtId="0" fontId="5" fillId="0" borderId="21" xfId="0" applyFont="1" applyBorder="1" applyAlignment="1">
      <alignment horizontal="center" vertical="center" wrapText="1"/>
    </xf>
    <xf numFmtId="0" fontId="5" fillId="0" borderId="0" xfId="0" applyFont="1" applyBorder="1" applyAlignment="1">
      <alignment horizontal="center" vertical="center" wrapText="1"/>
    </xf>
    <xf numFmtId="0" fontId="5" fillId="3" borderId="1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3" fillId="0" borderId="30" xfId="0" applyFont="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4" fillId="2" borderId="2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3" fillId="6" borderId="30" xfId="0" applyFont="1" applyFill="1" applyBorder="1" applyAlignment="1" applyProtection="1">
      <alignment horizontal="left" vertical="center" wrapText="1"/>
      <protection locked="0"/>
    </xf>
    <xf numFmtId="0" fontId="3" fillId="6" borderId="31" xfId="0" applyFont="1" applyFill="1" applyBorder="1" applyAlignment="1" applyProtection="1">
      <alignment horizontal="left" vertical="center" wrapText="1"/>
      <protection locked="0"/>
    </xf>
    <xf numFmtId="0" fontId="3" fillId="6" borderId="36" xfId="0" applyFont="1" applyFill="1" applyBorder="1" applyAlignment="1" applyProtection="1">
      <alignment horizontal="left" vertical="center" wrapText="1"/>
      <protection locked="0"/>
    </xf>
    <xf numFmtId="0" fontId="3" fillId="6" borderId="37" xfId="0" applyFont="1" applyFill="1" applyBorder="1" applyAlignment="1" applyProtection="1">
      <alignment horizontal="left" vertical="center" wrapText="1"/>
      <protection locked="0"/>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2" borderId="21" xfId="0" applyFont="1" applyFill="1" applyBorder="1" applyAlignment="1" applyProtection="1">
      <alignment horizontal="left" vertical="center" wrapText="1"/>
      <protection locked="0"/>
    </xf>
    <xf numFmtId="0" fontId="5" fillId="3" borderId="4" xfId="0" applyFont="1" applyFill="1" applyBorder="1" applyAlignment="1">
      <alignment horizontal="center" vertical="center" textRotation="90" wrapText="1"/>
    </xf>
    <xf numFmtId="0" fontId="5" fillId="3" borderId="6" xfId="0" applyFont="1" applyFill="1" applyBorder="1" applyAlignment="1">
      <alignment horizontal="center" vertical="center" textRotation="90" wrapText="1"/>
    </xf>
    <xf numFmtId="0" fontId="5" fillId="3" borderId="15" xfId="0" applyFont="1" applyFill="1" applyBorder="1" applyAlignment="1">
      <alignment horizontal="center" vertical="center" textRotation="90" wrapText="1"/>
    </xf>
    <xf numFmtId="0" fontId="5" fillId="3" borderId="12" xfId="0" applyFont="1" applyFill="1" applyBorder="1" applyAlignment="1">
      <alignment horizontal="center" vertical="center" textRotation="90" wrapText="1"/>
    </xf>
    <xf numFmtId="0" fontId="5" fillId="3" borderId="21" xfId="0" applyFont="1" applyFill="1" applyBorder="1" applyAlignment="1">
      <alignment horizontal="center" vertical="center" textRotation="90" wrapText="1"/>
    </xf>
    <xf numFmtId="0" fontId="5" fillId="3" borderId="1" xfId="0" applyFont="1" applyFill="1" applyBorder="1" applyAlignment="1">
      <alignment horizontal="center" vertical="center" textRotation="90" wrapText="1"/>
    </xf>
    <xf numFmtId="0" fontId="0" fillId="0" borderId="6" xfId="0" applyBorder="1" applyAlignment="1">
      <alignment horizontal="center" vertical="center" textRotation="90" wrapText="1"/>
    </xf>
    <xf numFmtId="0" fontId="0" fillId="0" borderId="15" xfId="0" applyBorder="1" applyAlignment="1">
      <alignment horizontal="center" vertical="center" textRotation="90" wrapText="1"/>
    </xf>
  </cellXfs>
  <cellStyles count="2">
    <cellStyle name="Normale" xfId="0" builtinId="0"/>
    <cellStyle name="Percentuale" xfId="1"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0"/>
  <sheetViews>
    <sheetView tabSelected="1" view="pageBreakPreview" topLeftCell="A18" zoomScaleNormal="100" zoomScaleSheetLayoutView="100" workbookViewId="0">
      <selection activeCell="E23" sqref="E23"/>
    </sheetView>
  </sheetViews>
  <sheetFormatPr defaultColWidth="8" defaultRowHeight="12.75" x14ac:dyDescent="0.2"/>
  <cols>
    <col min="1" max="1" width="22" style="1" bestFit="1" customWidth="1"/>
    <col min="2" max="2" width="7" style="12" customWidth="1"/>
    <col min="3" max="3" width="26.140625" style="1" bestFit="1" customWidth="1"/>
    <col min="4" max="4" width="36.140625" style="1" customWidth="1"/>
    <col min="5" max="5" width="7.28515625" style="12" customWidth="1"/>
    <col min="6" max="6" width="7.7109375" style="12" customWidth="1"/>
    <col min="7" max="7" width="1.85546875" style="12" customWidth="1"/>
    <col min="8" max="8" width="16.28515625" style="12" bestFit="1" customWidth="1"/>
    <col min="9" max="9" width="11.85546875" style="12" bestFit="1" customWidth="1"/>
    <col min="10" max="10" width="16.28515625" style="1" bestFit="1" customWidth="1"/>
    <col min="11" max="11" width="6.42578125" style="1" customWidth="1"/>
    <col min="12" max="12" width="5.42578125" style="1" customWidth="1"/>
    <col min="13" max="13" width="19.42578125" style="1" customWidth="1"/>
    <col min="14" max="14" width="5.7109375" style="1" customWidth="1"/>
    <col min="15" max="16" width="6.140625" style="1" customWidth="1"/>
    <col min="17" max="17" width="39.28515625" style="1" customWidth="1"/>
    <col min="18" max="16384" width="8" style="1"/>
  </cols>
  <sheetData>
    <row r="1" spans="1:21" ht="63.75" customHeight="1" x14ac:dyDescent="0.2">
      <c r="A1" s="129" t="s">
        <v>36</v>
      </c>
      <c r="B1" s="130"/>
      <c r="C1" s="130"/>
      <c r="D1" s="130"/>
      <c r="E1" s="130"/>
      <c r="F1" s="130"/>
      <c r="G1" s="130"/>
      <c r="H1" s="130"/>
      <c r="I1" s="130"/>
      <c r="J1" s="130"/>
      <c r="K1" s="130"/>
      <c r="L1" s="130"/>
      <c r="M1" s="130"/>
      <c r="N1" s="130"/>
      <c r="O1" s="130"/>
      <c r="P1" s="130"/>
      <c r="Q1" s="131"/>
    </row>
    <row r="2" spans="1:21" s="29" customFormat="1" x14ac:dyDescent="0.2">
      <c r="A2" s="27" t="s">
        <v>18</v>
      </c>
      <c r="B2" s="28"/>
      <c r="C2" s="121" t="s">
        <v>26</v>
      </c>
      <c r="D2" s="122"/>
      <c r="E2" s="122"/>
      <c r="F2" s="122"/>
      <c r="G2" s="122"/>
      <c r="H2" s="122"/>
      <c r="I2" s="122"/>
      <c r="J2" s="122"/>
      <c r="K2" s="122"/>
      <c r="L2" s="122"/>
      <c r="M2" s="122"/>
      <c r="N2" s="122"/>
      <c r="O2" s="122"/>
      <c r="P2" s="33"/>
      <c r="Q2" s="34"/>
    </row>
    <row r="3" spans="1:21" s="29" customFormat="1" ht="24" customHeight="1" x14ac:dyDescent="0.2">
      <c r="A3" s="141" t="s">
        <v>19</v>
      </c>
      <c r="B3" s="122"/>
      <c r="C3" s="122"/>
      <c r="D3" s="122"/>
      <c r="E3" s="122"/>
      <c r="F3" s="122"/>
      <c r="G3" s="122"/>
      <c r="H3" s="122"/>
      <c r="I3" s="122"/>
      <c r="J3" s="122"/>
      <c r="K3" s="122"/>
      <c r="L3" s="122"/>
      <c r="M3" s="122"/>
      <c r="N3" s="122"/>
      <c r="O3" s="122"/>
      <c r="P3" s="33"/>
      <c r="Q3" s="34"/>
    </row>
    <row r="4" spans="1:21" s="29" customFormat="1" ht="33" customHeight="1" x14ac:dyDescent="0.2">
      <c r="A4" s="141" t="s">
        <v>21</v>
      </c>
      <c r="B4" s="122"/>
      <c r="C4" s="122"/>
      <c r="D4" s="122"/>
      <c r="E4" s="122"/>
      <c r="F4" s="122"/>
      <c r="G4" s="122"/>
      <c r="H4" s="122"/>
      <c r="I4" s="122"/>
      <c r="J4" s="122"/>
      <c r="K4" s="122"/>
      <c r="L4" s="122"/>
      <c r="M4" s="122"/>
      <c r="N4" s="122"/>
      <c r="O4" s="122"/>
      <c r="P4" s="33"/>
      <c r="Q4" s="34"/>
    </row>
    <row r="5" spans="1:21" ht="15.75" x14ac:dyDescent="0.2">
      <c r="A5" s="26" t="s">
        <v>22</v>
      </c>
      <c r="B5" s="22">
        <v>0</v>
      </c>
      <c r="C5" s="23" t="s">
        <v>23</v>
      </c>
      <c r="D5" s="123" t="s">
        <v>20</v>
      </c>
      <c r="E5" s="124"/>
      <c r="F5" s="124"/>
      <c r="G5" s="124"/>
      <c r="H5" s="124"/>
      <c r="I5" s="124"/>
      <c r="J5" s="124"/>
      <c r="K5" s="124"/>
      <c r="L5" s="124"/>
      <c r="M5" s="124"/>
      <c r="N5" s="124"/>
      <c r="O5" s="124"/>
      <c r="P5" s="35"/>
      <c r="Q5" s="36"/>
    </row>
    <row r="6" spans="1:21" ht="15.75" x14ac:dyDescent="0.2">
      <c r="A6" s="26"/>
      <c r="B6" s="22">
        <v>1</v>
      </c>
      <c r="C6" s="23" t="s">
        <v>24</v>
      </c>
      <c r="D6" s="123"/>
      <c r="E6" s="124"/>
      <c r="F6" s="124"/>
      <c r="G6" s="124"/>
      <c r="H6" s="124"/>
      <c r="I6" s="124"/>
      <c r="J6" s="124"/>
      <c r="K6" s="124"/>
      <c r="L6" s="124"/>
      <c r="M6" s="124"/>
      <c r="N6" s="124"/>
      <c r="O6" s="124"/>
      <c r="P6" s="35"/>
      <c r="Q6" s="36"/>
    </row>
    <row r="7" spans="1:21" ht="15.75" x14ac:dyDescent="0.2">
      <c r="A7" s="26"/>
      <c r="B7" s="22">
        <v>2</v>
      </c>
      <c r="C7" s="23" t="s">
        <v>6</v>
      </c>
      <c r="D7" s="18"/>
      <c r="E7" s="18"/>
      <c r="F7" s="19"/>
      <c r="G7" s="19"/>
      <c r="H7" s="19"/>
      <c r="I7" s="20"/>
      <c r="J7" s="20"/>
      <c r="K7" s="20"/>
      <c r="L7" s="20"/>
      <c r="M7" s="20"/>
      <c r="N7" s="39"/>
      <c r="O7" s="39"/>
      <c r="P7" s="35"/>
      <c r="Q7" s="36"/>
    </row>
    <row r="8" spans="1:21" ht="15.75" x14ac:dyDescent="0.2">
      <c r="A8" s="21"/>
      <c r="B8" s="22">
        <v>3</v>
      </c>
      <c r="C8" s="51" t="s">
        <v>37</v>
      </c>
      <c r="D8" s="18"/>
      <c r="E8" s="18"/>
      <c r="F8" s="19"/>
      <c r="G8" s="19"/>
      <c r="H8" s="19"/>
      <c r="I8" s="20"/>
      <c r="J8" s="20"/>
      <c r="K8" s="20"/>
      <c r="L8" s="20"/>
      <c r="M8" s="20"/>
      <c r="N8" s="39"/>
      <c r="O8" s="39"/>
      <c r="P8" s="35"/>
      <c r="Q8" s="36"/>
    </row>
    <row r="9" spans="1:21" ht="16.5" thickBot="1" x14ac:dyDescent="0.25">
      <c r="A9" s="24"/>
      <c r="B9" s="22">
        <v>4</v>
      </c>
      <c r="C9" s="23" t="s">
        <v>25</v>
      </c>
      <c r="D9" s="2"/>
      <c r="E9" s="3"/>
      <c r="F9" s="3"/>
      <c r="G9" s="3"/>
      <c r="H9" s="3"/>
      <c r="I9" s="2"/>
      <c r="J9" s="2"/>
      <c r="K9" s="25"/>
      <c r="L9" s="25"/>
      <c r="M9" s="25"/>
      <c r="N9" s="2"/>
      <c r="O9" s="32"/>
      <c r="P9" s="37"/>
      <c r="Q9" s="38"/>
    </row>
    <row r="10" spans="1:21" ht="84" customHeight="1" x14ac:dyDescent="0.2">
      <c r="A10" s="132" t="s">
        <v>0</v>
      </c>
      <c r="B10" s="142" t="s">
        <v>1</v>
      </c>
      <c r="C10" s="138" t="s">
        <v>2</v>
      </c>
      <c r="D10" s="138" t="s">
        <v>3</v>
      </c>
      <c r="E10" s="145" t="s">
        <v>4</v>
      </c>
      <c r="F10" s="142" t="s">
        <v>5</v>
      </c>
      <c r="G10" s="135"/>
      <c r="H10" s="60" t="s">
        <v>7</v>
      </c>
      <c r="I10" s="4" t="s">
        <v>8</v>
      </c>
      <c r="J10" s="4" t="s">
        <v>9</v>
      </c>
      <c r="K10" s="138" t="s">
        <v>27</v>
      </c>
      <c r="L10" s="138"/>
      <c r="M10" s="138"/>
      <c r="N10" s="138"/>
      <c r="O10" s="138"/>
      <c r="P10" s="114" t="s">
        <v>28</v>
      </c>
      <c r="Q10" s="115"/>
      <c r="R10" s="112"/>
      <c r="S10" s="113"/>
      <c r="T10" s="106"/>
      <c r="U10" s="106"/>
    </row>
    <row r="11" spans="1:21" ht="18" customHeight="1" x14ac:dyDescent="0.2">
      <c r="A11" s="133"/>
      <c r="B11" s="143"/>
      <c r="C11" s="139"/>
      <c r="D11" s="139"/>
      <c r="E11" s="146"/>
      <c r="F11" s="148"/>
      <c r="G11" s="136"/>
      <c r="H11" s="61" t="s">
        <v>10</v>
      </c>
      <c r="I11" s="5" t="s">
        <v>10</v>
      </c>
      <c r="J11" s="5" t="s">
        <v>11</v>
      </c>
      <c r="K11" s="139"/>
      <c r="L11" s="139"/>
      <c r="M11" s="139"/>
      <c r="N11" s="139"/>
      <c r="O11" s="139"/>
      <c r="P11" s="116"/>
      <c r="Q11" s="117"/>
      <c r="R11" s="112"/>
      <c r="S11" s="113"/>
      <c r="T11" s="106"/>
      <c r="U11" s="106"/>
    </row>
    <row r="12" spans="1:21" ht="62.25" customHeight="1" thickBot="1" x14ac:dyDescent="0.25">
      <c r="A12" s="134"/>
      <c r="B12" s="144"/>
      <c r="C12" s="140"/>
      <c r="D12" s="140"/>
      <c r="E12" s="147"/>
      <c r="F12" s="149"/>
      <c r="G12" s="137"/>
      <c r="H12" s="6"/>
      <c r="I12" s="7"/>
      <c r="J12" s="5"/>
      <c r="K12" s="140"/>
      <c r="L12" s="140"/>
      <c r="M12" s="140"/>
      <c r="N12" s="140"/>
      <c r="O12" s="140"/>
      <c r="P12" s="118"/>
      <c r="Q12" s="119"/>
      <c r="R12" s="112"/>
      <c r="S12" s="113"/>
      <c r="T12" s="106"/>
      <c r="U12" s="106"/>
    </row>
    <row r="13" spans="1:21" ht="53.25" thickBot="1" x14ac:dyDescent="0.25">
      <c r="A13" s="62" t="s">
        <v>12</v>
      </c>
      <c r="B13" s="53">
        <v>0.1</v>
      </c>
      <c r="C13" s="63" t="s">
        <v>38</v>
      </c>
      <c r="D13" s="55" t="s">
        <v>39</v>
      </c>
      <c r="E13" s="64">
        <v>1</v>
      </c>
      <c r="F13" s="53">
        <f>+IF((OR(E13=0,E13=0)),E13/SUM(E13:E13),E13)</f>
        <v>1</v>
      </c>
      <c r="G13" s="65"/>
      <c r="H13" s="66"/>
      <c r="I13" s="66"/>
      <c r="J13" s="67">
        <f>I13*F13*$B$13</f>
        <v>0</v>
      </c>
      <c r="K13" s="120"/>
      <c r="L13" s="120"/>
      <c r="M13" s="120"/>
      <c r="N13" s="120"/>
      <c r="O13" s="120"/>
      <c r="P13" s="125"/>
      <c r="Q13" s="126"/>
      <c r="R13" s="107"/>
      <c r="S13" s="108"/>
      <c r="T13" s="106"/>
      <c r="U13" s="106"/>
    </row>
    <row r="14" spans="1:21" ht="119.25" customHeight="1" x14ac:dyDescent="0.2">
      <c r="A14" s="97" t="s">
        <v>14</v>
      </c>
      <c r="B14" s="89">
        <v>0.4</v>
      </c>
      <c r="C14" s="17" t="s">
        <v>15</v>
      </c>
      <c r="D14" s="43" t="s">
        <v>48</v>
      </c>
      <c r="E14" s="30">
        <v>0.5</v>
      </c>
      <c r="F14" s="57">
        <f>+IF((OR(E14=0,E15=0,)),E14/SUM(E14:E15),E14)</f>
        <v>0.5</v>
      </c>
      <c r="G14" s="68"/>
      <c r="H14" s="69"/>
      <c r="I14" s="69"/>
      <c r="J14" s="44">
        <f>I14*F14*$B$14</f>
        <v>0</v>
      </c>
      <c r="K14" s="91"/>
      <c r="L14" s="91"/>
      <c r="M14" s="91"/>
      <c r="N14" s="91"/>
      <c r="O14" s="91"/>
      <c r="P14" s="100"/>
      <c r="Q14" s="101"/>
      <c r="R14" s="107"/>
      <c r="S14" s="108"/>
      <c r="T14" s="106"/>
      <c r="U14" s="106"/>
    </row>
    <row r="15" spans="1:21" ht="66" customHeight="1" thickBot="1" x14ac:dyDescent="0.25">
      <c r="A15" s="109"/>
      <c r="B15" s="110"/>
      <c r="C15" s="16" t="s">
        <v>16</v>
      </c>
      <c r="D15" s="70" t="s">
        <v>40</v>
      </c>
      <c r="E15" s="31">
        <v>0.5</v>
      </c>
      <c r="F15" s="71">
        <f>+IF((OR(E14=0,E15=0)),E15/SUM(E14:E15),E15)</f>
        <v>0.5</v>
      </c>
      <c r="G15" s="72"/>
      <c r="H15" s="73"/>
      <c r="I15" s="73"/>
      <c r="J15" s="45">
        <f>I15*F15*$B$14</f>
        <v>0</v>
      </c>
      <c r="K15" s="92"/>
      <c r="L15" s="92"/>
      <c r="M15" s="92"/>
      <c r="N15" s="92"/>
      <c r="O15" s="92"/>
      <c r="P15" s="93"/>
      <c r="Q15" s="94"/>
      <c r="R15" s="107"/>
      <c r="S15" s="108"/>
      <c r="T15" s="106"/>
      <c r="U15" s="106"/>
    </row>
    <row r="16" spans="1:21" ht="110.25" customHeight="1" x14ac:dyDescent="0.2">
      <c r="A16" s="97" t="s">
        <v>17</v>
      </c>
      <c r="B16" s="89">
        <v>0.1</v>
      </c>
      <c r="C16" s="17" t="s">
        <v>33</v>
      </c>
      <c r="D16" s="43" t="s">
        <v>52</v>
      </c>
      <c r="E16" s="30">
        <v>0.7</v>
      </c>
      <c r="F16" s="74">
        <f>+IF((OR($E$16=0,$E$17=0)),E16/SUM($E$16:$E$17),E16)</f>
        <v>0.7</v>
      </c>
      <c r="G16" s="68"/>
      <c r="H16" s="69"/>
      <c r="I16" s="69"/>
      <c r="J16" s="44">
        <f>I16*F16*B16</f>
        <v>0</v>
      </c>
      <c r="K16" s="91"/>
      <c r="L16" s="91"/>
      <c r="M16" s="91"/>
      <c r="N16" s="91"/>
      <c r="O16" s="91"/>
      <c r="P16" s="100"/>
      <c r="Q16" s="101"/>
      <c r="R16" s="107"/>
      <c r="S16" s="108"/>
      <c r="T16" s="106"/>
      <c r="U16" s="106"/>
    </row>
    <row r="17" spans="1:21" ht="45.75" customHeight="1" thickBot="1" x14ac:dyDescent="0.25">
      <c r="A17" s="109"/>
      <c r="B17" s="111"/>
      <c r="C17" s="16" t="s">
        <v>34</v>
      </c>
      <c r="D17" s="70" t="s">
        <v>41</v>
      </c>
      <c r="E17" s="31">
        <v>0.3</v>
      </c>
      <c r="F17" s="71">
        <f>+IF((OR($E$16=0,$E$17=0)),E17/SUM($E$16:$E$17),E17)</f>
        <v>0.3</v>
      </c>
      <c r="G17" s="72"/>
      <c r="H17" s="73"/>
      <c r="I17" s="73"/>
      <c r="J17" s="45">
        <f>I17*F17*B16</f>
        <v>0</v>
      </c>
      <c r="K17" s="92"/>
      <c r="L17" s="92"/>
      <c r="M17" s="92"/>
      <c r="N17" s="92"/>
      <c r="O17" s="92"/>
      <c r="P17" s="127"/>
      <c r="Q17" s="128"/>
      <c r="R17" s="40"/>
      <c r="S17" s="41"/>
      <c r="T17" s="8"/>
      <c r="U17" s="8"/>
    </row>
    <row r="18" spans="1:21" s="50" customFormat="1" ht="66" customHeight="1" thickBot="1" x14ac:dyDescent="0.25">
      <c r="A18" s="52" t="s">
        <v>42</v>
      </c>
      <c r="B18" s="53">
        <v>0.1</v>
      </c>
      <c r="C18" s="54" t="s">
        <v>45</v>
      </c>
      <c r="D18" s="55" t="s">
        <v>46</v>
      </c>
      <c r="E18" s="56">
        <v>1</v>
      </c>
      <c r="F18" s="53">
        <f>+IF((OR(E18=0,E18=0)),E18/SUM(E18:E18),E18)</f>
        <v>1</v>
      </c>
      <c r="G18" s="65"/>
      <c r="H18" s="66"/>
      <c r="I18" s="66"/>
      <c r="J18" s="67">
        <f>I18*F18*B18</f>
        <v>0</v>
      </c>
      <c r="K18" s="120"/>
      <c r="L18" s="120"/>
      <c r="M18" s="120"/>
      <c r="N18" s="120"/>
      <c r="O18" s="120"/>
      <c r="P18" s="84"/>
      <c r="Q18" s="85"/>
      <c r="R18" s="47"/>
      <c r="S18" s="48"/>
      <c r="T18" s="49"/>
      <c r="U18" s="49"/>
    </row>
    <row r="19" spans="1:21" ht="157.5" x14ac:dyDescent="0.2">
      <c r="A19" s="97" t="s">
        <v>35</v>
      </c>
      <c r="B19" s="89">
        <v>0.2</v>
      </c>
      <c r="C19" s="17" t="s">
        <v>43</v>
      </c>
      <c r="D19" s="43" t="s">
        <v>53</v>
      </c>
      <c r="E19" s="30">
        <v>0.5</v>
      </c>
      <c r="F19" s="57">
        <f>+IF((OR($E$19=0,$E$20=0)),$E$19/SUM($E$19:$E$20),E19)</f>
        <v>0.5</v>
      </c>
      <c r="G19" s="68"/>
      <c r="H19" s="69"/>
      <c r="I19" s="69"/>
      <c r="J19" s="44">
        <f>I19*F19*$B$19</f>
        <v>0</v>
      </c>
      <c r="K19" s="91"/>
      <c r="L19" s="91"/>
      <c r="M19" s="91"/>
      <c r="N19" s="91"/>
      <c r="O19" s="91"/>
      <c r="P19" s="100"/>
      <c r="Q19" s="101"/>
      <c r="R19" s="107"/>
      <c r="S19" s="108"/>
      <c r="T19" s="106"/>
      <c r="U19" s="106"/>
    </row>
    <row r="20" spans="1:21" ht="137.25" thickBot="1" x14ac:dyDescent="0.25">
      <c r="A20" s="98"/>
      <c r="B20" s="90"/>
      <c r="C20" s="16" t="s">
        <v>44</v>
      </c>
      <c r="D20" s="16" t="s">
        <v>49</v>
      </c>
      <c r="E20" s="31">
        <v>0.5</v>
      </c>
      <c r="F20" s="71">
        <f>+IF((OR($E$19=0,$E$20=0)),E20/SUM($E$19:$E$20),E20)</f>
        <v>0.5</v>
      </c>
      <c r="G20" s="72"/>
      <c r="H20" s="73"/>
      <c r="I20" s="73"/>
      <c r="J20" s="45">
        <f>I20*F20*$B$19</f>
        <v>0</v>
      </c>
      <c r="K20" s="92"/>
      <c r="L20" s="92"/>
      <c r="M20" s="92"/>
      <c r="N20" s="92"/>
      <c r="O20" s="92"/>
      <c r="P20" s="93"/>
      <c r="Q20" s="94"/>
      <c r="R20" s="107"/>
      <c r="S20" s="108"/>
      <c r="T20" s="106"/>
      <c r="U20" s="106"/>
    </row>
    <row r="21" spans="1:21" ht="35.25" customHeight="1" x14ac:dyDescent="0.2">
      <c r="A21" s="97" t="s">
        <v>30</v>
      </c>
      <c r="B21" s="89">
        <v>0.1</v>
      </c>
      <c r="C21" s="17" t="s">
        <v>31</v>
      </c>
      <c r="D21" s="17" t="s">
        <v>50</v>
      </c>
      <c r="E21" s="30">
        <v>0.5</v>
      </c>
      <c r="F21" s="57">
        <f>+IF((OR(E21=0,E22=0)),E21/SUM(E21:E22),E21)</f>
        <v>0.5</v>
      </c>
      <c r="G21" s="68"/>
      <c r="H21" s="69"/>
      <c r="I21" s="69"/>
      <c r="J21" s="44">
        <f>I21*F21*$B$21</f>
        <v>0</v>
      </c>
      <c r="K21" s="91"/>
      <c r="L21" s="91"/>
      <c r="M21" s="91"/>
      <c r="N21" s="91"/>
      <c r="O21" s="91"/>
      <c r="P21" s="100"/>
      <c r="Q21" s="101"/>
      <c r="R21" s="107"/>
      <c r="S21" s="108"/>
      <c r="T21" s="106"/>
      <c r="U21" s="106"/>
    </row>
    <row r="22" spans="1:21" ht="45" customHeight="1" thickBot="1" x14ac:dyDescent="0.25">
      <c r="A22" s="98"/>
      <c r="B22" s="99"/>
      <c r="C22" s="16" t="s">
        <v>32</v>
      </c>
      <c r="D22" s="16" t="s">
        <v>51</v>
      </c>
      <c r="E22" s="31">
        <v>0.5</v>
      </c>
      <c r="F22" s="71">
        <f>+IF((OR(E22=0,E21=0)),E22/SUM(E21:E22),E22)</f>
        <v>0.5</v>
      </c>
      <c r="G22" s="72"/>
      <c r="H22" s="73"/>
      <c r="I22" s="73"/>
      <c r="J22" s="45">
        <f>I22*F22*$B$21</f>
        <v>0</v>
      </c>
      <c r="K22" s="92"/>
      <c r="L22" s="92"/>
      <c r="M22" s="92"/>
      <c r="N22" s="92"/>
      <c r="O22" s="92"/>
      <c r="P22" s="93"/>
      <c r="Q22" s="94"/>
      <c r="R22" s="107"/>
      <c r="S22" s="108"/>
      <c r="T22" s="106"/>
      <c r="U22" s="106"/>
    </row>
    <row r="23" spans="1:21" ht="15.75" x14ac:dyDescent="0.2">
      <c r="A23" s="9" t="s">
        <v>13</v>
      </c>
      <c r="B23" s="10">
        <f>SUM(B11:B22)</f>
        <v>0.99999999999999989</v>
      </c>
      <c r="C23" s="75"/>
      <c r="D23" s="76"/>
      <c r="E23" s="77">
        <f>+SUM(E11:E22)/6</f>
        <v>1</v>
      </c>
      <c r="F23" s="78">
        <f>+SUM(F13:F22)/6</f>
        <v>1</v>
      </c>
      <c r="G23" s="79"/>
      <c r="H23" s="11">
        <f>SUM(H13:H22)</f>
        <v>0</v>
      </c>
      <c r="I23" s="11">
        <f>SUM(I13:I22)</f>
        <v>0</v>
      </c>
      <c r="J23" s="46">
        <f>SUM(J13:J22)/4</f>
        <v>0</v>
      </c>
      <c r="K23" s="102"/>
      <c r="L23" s="102"/>
      <c r="M23" s="102"/>
      <c r="N23" s="102"/>
      <c r="O23" s="102"/>
      <c r="P23" s="102"/>
      <c r="Q23" s="103"/>
      <c r="R23" s="107"/>
      <c r="S23" s="108"/>
      <c r="T23" s="106"/>
      <c r="U23" s="106"/>
    </row>
    <row r="24" spans="1:21" ht="12.95" customHeight="1" thickBot="1" x14ac:dyDescent="0.25">
      <c r="A24" s="13"/>
      <c r="B24" s="14"/>
      <c r="C24" s="80"/>
      <c r="D24" s="81"/>
      <c r="E24" s="15"/>
      <c r="F24" s="15"/>
      <c r="G24" s="82"/>
      <c r="H24" s="15"/>
      <c r="I24" s="15"/>
      <c r="J24" s="83"/>
      <c r="K24" s="86"/>
      <c r="L24" s="87"/>
      <c r="M24" s="87"/>
      <c r="N24" s="87"/>
      <c r="O24" s="88"/>
      <c r="P24" s="104"/>
      <c r="Q24" s="105"/>
      <c r="R24" s="42"/>
      <c r="S24" s="32"/>
    </row>
    <row r="25" spans="1:21" x14ac:dyDescent="0.2">
      <c r="A25" s="59"/>
      <c r="C25" s="59"/>
      <c r="D25" s="59"/>
      <c r="J25" s="59"/>
      <c r="K25" s="59"/>
      <c r="L25" s="59"/>
      <c r="M25" s="58" t="s">
        <v>29</v>
      </c>
      <c r="N25" s="59"/>
      <c r="O25" s="59"/>
    </row>
    <row r="26" spans="1:21" x14ac:dyDescent="0.2">
      <c r="A26" s="95" t="s">
        <v>47</v>
      </c>
      <c r="B26" s="96"/>
      <c r="C26" s="96"/>
      <c r="D26" s="96"/>
      <c r="E26" s="96"/>
      <c r="F26" s="96"/>
      <c r="G26" s="96"/>
      <c r="H26" s="96"/>
      <c r="I26" s="96"/>
      <c r="J26" s="96"/>
      <c r="K26" s="96"/>
      <c r="L26" s="96"/>
      <c r="M26" s="96"/>
      <c r="N26" s="96"/>
      <c r="O26" s="96"/>
    </row>
    <row r="27" spans="1:21" x14ac:dyDescent="0.2">
      <c r="A27" s="96"/>
      <c r="B27" s="96"/>
      <c r="C27" s="96"/>
      <c r="D27" s="96"/>
      <c r="E27" s="96"/>
      <c r="F27" s="96"/>
      <c r="G27" s="96"/>
      <c r="H27" s="96"/>
      <c r="I27" s="96"/>
      <c r="J27" s="96"/>
      <c r="K27" s="96"/>
      <c r="L27" s="96"/>
      <c r="M27" s="96"/>
      <c r="N27" s="96"/>
      <c r="O27" s="96"/>
    </row>
    <row r="28" spans="1:21" x14ac:dyDescent="0.2">
      <c r="A28" s="96"/>
      <c r="B28" s="96"/>
      <c r="C28" s="96"/>
      <c r="D28" s="96"/>
      <c r="E28" s="96"/>
      <c r="F28" s="96"/>
      <c r="G28" s="96"/>
      <c r="H28" s="96"/>
      <c r="I28" s="96"/>
      <c r="J28" s="96"/>
      <c r="K28" s="96"/>
      <c r="L28" s="96"/>
      <c r="M28" s="96"/>
      <c r="N28" s="96"/>
      <c r="O28" s="96"/>
    </row>
    <row r="29" spans="1:21" x14ac:dyDescent="0.2">
      <c r="A29" s="96"/>
      <c r="B29" s="96"/>
      <c r="C29" s="96"/>
      <c r="D29" s="96"/>
      <c r="E29" s="96"/>
      <c r="F29" s="96"/>
      <c r="G29" s="96"/>
      <c r="H29" s="96"/>
      <c r="I29" s="96"/>
      <c r="J29" s="96"/>
      <c r="K29" s="96"/>
      <c r="L29" s="96"/>
      <c r="M29" s="96"/>
      <c r="N29" s="96"/>
      <c r="O29" s="96"/>
    </row>
    <row r="30" spans="1:21" x14ac:dyDescent="0.2">
      <c r="A30" s="96"/>
      <c r="B30" s="96"/>
      <c r="C30" s="96"/>
      <c r="D30" s="96"/>
      <c r="E30" s="96"/>
      <c r="F30" s="96"/>
      <c r="G30" s="96"/>
      <c r="H30" s="96"/>
      <c r="I30" s="96"/>
      <c r="J30" s="96"/>
      <c r="K30" s="96"/>
      <c r="L30" s="96"/>
      <c r="M30" s="96"/>
      <c r="N30" s="96"/>
      <c r="O30" s="96"/>
    </row>
  </sheetData>
  <sheetProtection algorithmName="SHA-512" hashValue="B39YHOqvrbujuSqcgSmOs4yhX+KNsxO9vcRDqJtGB6niW+esTxphtdhhiBX+HR9fghLsByEmwAjhV/JCroaN7Q==" saltValue="zMZ29+blSFvXe+wLu24f5w==" spinCount="100000" sheet="1" formatCells="0" formatColumns="0" formatRows="0"/>
  <mergeCells count="67">
    <mergeCell ref="A1:Q1"/>
    <mergeCell ref="A10:A12"/>
    <mergeCell ref="G10:G12"/>
    <mergeCell ref="K10:O12"/>
    <mergeCell ref="A3:O3"/>
    <mergeCell ref="A4:O4"/>
    <mergeCell ref="B10:B12"/>
    <mergeCell ref="E10:E12"/>
    <mergeCell ref="F10:F12"/>
    <mergeCell ref="C10:C12"/>
    <mergeCell ref="D10:D12"/>
    <mergeCell ref="T10:U12"/>
    <mergeCell ref="R10:S12"/>
    <mergeCell ref="P10:Q12"/>
    <mergeCell ref="K18:O18"/>
    <mergeCell ref="C2:O2"/>
    <mergeCell ref="D5:O6"/>
    <mergeCell ref="K17:O17"/>
    <mergeCell ref="K16:O16"/>
    <mergeCell ref="P15:Q15"/>
    <mergeCell ref="R15:S15"/>
    <mergeCell ref="R13:S13"/>
    <mergeCell ref="T13:U13"/>
    <mergeCell ref="K13:O13"/>
    <mergeCell ref="P13:Q13"/>
    <mergeCell ref="K14:O14"/>
    <mergeCell ref="P17:Q17"/>
    <mergeCell ref="A14:A15"/>
    <mergeCell ref="B14:B15"/>
    <mergeCell ref="T14:U14"/>
    <mergeCell ref="R19:S19"/>
    <mergeCell ref="T15:U15"/>
    <mergeCell ref="R16:S16"/>
    <mergeCell ref="T16:U16"/>
    <mergeCell ref="T19:U19"/>
    <mergeCell ref="P19:Q19"/>
    <mergeCell ref="R14:S14"/>
    <mergeCell ref="P14:Q14"/>
    <mergeCell ref="P16:Q16"/>
    <mergeCell ref="K15:O15"/>
    <mergeCell ref="A16:A17"/>
    <mergeCell ref="B16:B17"/>
    <mergeCell ref="A19:A20"/>
    <mergeCell ref="T23:U23"/>
    <mergeCell ref="T20:U20"/>
    <mergeCell ref="R22:S22"/>
    <mergeCell ref="R21:S21"/>
    <mergeCell ref="T22:U22"/>
    <mergeCell ref="R20:S20"/>
    <mergeCell ref="T21:U21"/>
    <mergeCell ref="R23:S23"/>
    <mergeCell ref="A26:O30"/>
    <mergeCell ref="A21:A22"/>
    <mergeCell ref="B21:B22"/>
    <mergeCell ref="K21:O21"/>
    <mergeCell ref="P21:Q21"/>
    <mergeCell ref="K22:O22"/>
    <mergeCell ref="P22:Q22"/>
    <mergeCell ref="K23:O23"/>
    <mergeCell ref="P23:Q23"/>
    <mergeCell ref="P24:Q24"/>
    <mergeCell ref="P18:Q18"/>
    <mergeCell ref="K24:O24"/>
    <mergeCell ref="B19:B20"/>
    <mergeCell ref="K19:O19"/>
    <mergeCell ref="K20:O20"/>
    <mergeCell ref="P20:Q20"/>
  </mergeCells>
  <phoneticPr fontId="3" type="noConversion"/>
  <pageMargins left="0.39370078740157483" right="0.19685039370078741" top="0.39370078740157483" bottom="0.39370078740157483" header="0.31496062992125984" footer="0"/>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All C_Comport C </vt:lpstr>
      <vt:lpstr>'All C_Comport C '!Area_stampa</vt:lpstr>
      <vt:lpstr>'All C_Comport C '!Titoli_stampa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Lorella Cannavacciuolo</dc:creator>
  <cp:lastModifiedBy>Antonia Nastri</cp:lastModifiedBy>
  <cp:lastPrinted>2022-06-15T12:15:53Z</cp:lastPrinted>
  <dcterms:created xsi:type="dcterms:W3CDTF">2013-11-18T10:34:32Z</dcterms:created>
  <dcterms:modified xsi:type="dcterms:W3CDTF">2022-06-15T12:16:02Z</dcterms:modified>
</cp:coreProperties>
</file>