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24226"/>
  <mc:AlternateContent xmlns:mc="http://schemas.openxmlformats.org/markup-compatibility/2006">
    <mc:Choice Requires="x15">
      <x15ac:absPath xmlns:x15ac="http://schemas.microsoft.com/office/spreadsheetml/2010/11/ac" url="G:\OBIETTIVI 2024\OBIETTIVI 2024\Trasmissioni Direttore\"/>
    </mc:Choice>
  </mc:AlternateContent>
  <xr:revisionPtr revIDLastSave="0" documentId="8_{8105FDC8-4F2B-4310-8F54-89364368C26D}" xr6:coauthVersionLast="45" xr6:coauthVersionMax="45" xr10:uidLastSave="{00000000-0000-0000-0000-000000000000}"/>
  <bookViews>
    <workbookView xWindow="-108" yWindow="-108" windowWidth="23256" windowHeight="12600" xr2:uid="{00000000-000D-0000-FFFF-FFFF00000000}"/>
  </bookViews>
  <sheets>
    <sheet name="Scheda Ass,Mon,Sint_Obiettivi" sheetId="3" r:id="rId1"/>
    <sheet name="Scheda Comportamenti D_con Inc" sheetId="1" r:id="rId2"/>
    <sheet name="RELAZIONE DI SINTESI" sheetId="6" r:id="rId3"/>
    <sheet name="Istruzioni Compilazione" sheetId="7" r:id="rId4"/>
  </sheets>
  <definedNames>
    <definedName name="_ftnref1" localSheetId="1">#N/A</definedName>
    <definedName name="_xlnm.Print_Area" localSheetId="3">'Istruzioni Compilazione'!$A$1:$L$17</definedName>
    <definedName name="_xlnm.Print_Area" localSheetId="1">#N/A</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14" i="3" l="1"/>
  <c r="M15" i="3"/>
  <c r="M16" i="3"/>
  <c r="M17" i="3"/>
  <c r="M13" i="3"/>
  <c r="R14" i="3" l="1"/>
  <c r="R15" i="3"/>
  <c r="R16" i="3"/>
  <c r="R17" i="3"/>
  <c r="R13" i="3"/>
  <c r="G19" i="1"/>
  <c r="G18" i="1"/>
  <c r="G17" i="1"/>
  <c r="G16" i="1"/>
  <c r="G15" i="1"/>
  <c r="G14" i="1"/>
  <c r="G13" i="1"/>
  <c r="G12" i="1"/>
  <c r="G11" i="1"/>
  <c r="C17" i="1"/>
  <c r="C15" i="1"/>
  <c r="C13" i="1"/>
  <c r="C11" i="1"/>
  <c r="C18" i="3"/>
  <c r="F20" i="1"/>
  <c r="B20" i="1"/>
  <c r="R18" i="3" l="1"/>
  <c r="K12" i="1"/>
  <c r="K11" i="1"/>
  <c r="K14" i="1"/>
  <c r="K13" i="1"/>
  <c r="K16" i="1"/>
  <c r="K15" i="1"/>
  <c r="K19" i="1"/>
  <c r="K18" i="1"/>
  <c r="K17" i="1"/>
  <c r="G20" i="1"/>
  <c r="C20" i="1"/>
  <c r="K20" i="1" l="1"/>
  <c r="K21" i="1" s="1"/>
  <c r="K24" i="1" s="1"/>
</calcChain>
</file>

<file path=xl/sharedStrings.xml><?xml version="1.0" encoding="utf-8"?>
<sst xmlns="http://schemas.openxmlformats.org/spreadsheetml/2006/main" count="192" uniqueCount="183">
  <si>
    <t>SCHEDA PER LA VALUTAZIONE DEGLI OBIETTIVI OPERATIVI: D NON RESPONSABILE DI STRUTTURA CON INCARICO CONFERITO DAL D.G.</t>
  </si>
  <si>
    <t>Scheda per l'assegnazione, i monitoraggi, la sintesi e l'autovalutazione dei risultati raggiunti</t>
  </si>
  <si>
    <t>Trasmissione dell’intero fascicolo di valutazione al Soggetto valutatore completo di allegati: entro il 15 febbraio 2025</t>
  </si>
  <si>
    <t>Periodo di valutazione:</t>
  </si>
  <si>
    <t>Soggetto valutatore:</t>
    <phoneticPr fontId="8" type="noConversion"/>
  </si>
  <si>
    <t>Struttura di afferenza:</t>
  </si>
  <si>
    <t>Nr. Obiettivo</t>
  </si>
  <si>
    <t>Obiettivo</t>
  </si>
  <si>
    <t>Peso (%) - (N.B. il peso complessivo dovrà essere pari al 100%)</t>
  </si>
  <si>
    <t>Indicatore</t>
  </si>
  <si>
    <t xml:space="preserve">target </t>
  </si>
  <si>
    <t>Monitoraggio
Risultato intermedio al 30 giugno (da trasmettere entro il 15 luglio)</t>
  </si>
  <si>
    <t>Scostamento</t>
    <phoneticPr fontId="10" type="noConversion"/>
  </si>
  <si>
    <t>Monitoraggio
Risultato intermedio al 31 ottobre (da trasmettere entro il 15 novembre)</t>
  </si>
  <si>
    <t>Sintesi finale dei risultati raggiunti al 31 dicembre (da trasmettere entro il 15 febbraio 2025)</t>
  </si>
  <si>
    <t>Risultato Raggiunto (%)
(**)</t>
  </si>
  <si>
    <t>Punteggio Auto valutazione (*)</t>
  </si>
  <si>
    <t>Punteggio Valutazione (*)</t>
  </si>
  <si>
    <r>
      <rPr>
        <b/>
        <u/>
        <sz val="10"/>
        <rFont val="Calibri"/>
        <family val="2"/>
      </rPr>
      <t>Commento a cura del soggetto valutatore</t>
    </r>
    <r>
      <rPr>
        <b/>
        <sz val="10"/>
        <rFont val="Calibri"/>
        <family val="2"/>
      </rPr>
      <t xml:space="preserve">  (***) </t>
    </r>
  </si>
  <si>
    <t>Punteggio valutato rispetto al peso dell'obiettivo
(%)</t>
  </si>
  <si>
    <t>…</t>
  </si>
  <si>
    <t>TOTALI:</t>
  </si>
  <si>
    <t>Punteggio valutazione finale connesso al raggiungimento degli obiettivi</t>
  </si>
  <si>
    <t>Legenda:</t>
  </si>
  <si>
    <t>Punteggio</t>
  </si>
  <si>
    <t xml:space="preserve">1 = </t>
  </si>
  <si>
    <t xml:space="preserve">2 = </t>
  </si>
  <si>
    <t xml:space="preserve">3 = </t>
  </si>
  <si>
    <t xml:space="preserve">4 = </t>
  </si>
  <si>
    <t>per la Autovalutazione e per la Valutazione (*):</t>
  </si>
  <si>
    <t xml:space="preserve">MOLTO inferiore alle attese </t>
  </si>
  <si>
    <t>ABBASTANZA inferiore alle attese</t>
  </si>
  <si>
    <t>DI POCO inferiore alle attese</t>
  </si>
  <si>
    <t>IN LINEA con o SUPERIORE alle attese</t>
  </si>
  <si>
    <t>Percentuale (**):</t>
  </si>
  <si>
    <t>(fino a 60% di raggiungimento dell'obiettivo)</t>
  </si>
  <si>
    <t>(da 61% a 80% di raggiungimento dell'obiettivo)</t>
  </si>
  <si>
    <t>(da 81% a 90%  di raggiungimento dell'obiettivo)</t>
  </si>
  <si>
    <t>(da 91% a 100% di raggiungimento dell'obiettivo)</t>
  </si>
  <si>
    <r>
      <t xml:space="preserve">Il commento/motivazione in relazione alla singola voce è obbligatorio nel caso di </t>
    </r>
    <r>
      <rPr>
        <u/>
        <sz val="10"/>
        <rFont val="Calibri"/>
        <family val="2"/>
      </rPr>
      <t>scostamento in positivo o in negativo</t>
    </r>
    <r>
      <rPr>
        <sz val="10"/>
        <rFont val="Calibri"/>
        <family val="2"/>
      </rPr>
      <t xml:space="preserve"> del punteggio di valutazione rispetto al punteggio di autovalutazione</t>
    </r>
  </si>
  <si>
    <t>SCHEDA PER LA VALUTAZIONE DEI COMPORTAMENTI: PERSONALE CAT. D NON RESPONSABILE DI STRUTTURA CON INCARICO CONFERITO DAL DG</t>
  </si>
  <si>
    <t>Trasmissione ENTRO IL 28/02/2025 con riferimento ai comportamenti resi in tutto l’anno 2024</t>
  </si>
  <si>
    <t>A</t>
  </si>
  <si>
    <t>B</t>
  </si>
  <si>
    <t>C</t>
  </si>
  <si>
    <t>D</t>
  </si>
  <si>
    <t>E</t>
  </si>
  <si>
    <t>F</t>
  </si>
  <si>
    <t>G</t>
  </si>
  <si>
    <t>H</t>
  </si>
  <si>
    <t>I</t>
  </si>
  <si>
    <t>L</t>
  </si>
  <si>
    <t>M</t>
  </si>
  <si>
    <t>N</t>
  </si>
  <si>
    <t>Comportamenti</t>
  </si>
  <si>
    <t>PESO</t>
  </si>
  <si>
    <t>PESO COMPORTAMENTI NORMALIZZATO</t>
  </si>
  <si>
    <t>Indicatori</t>
  </si>
  <si>
    <t>Domanda di controllo</t>
  </si>
  <si>
    <t>Peso Indicatori</t>
  </si>
  <si>
    <t>Peso indicatori Normalizzato</t>
  </si>
  <si>
    <t>Punteggio auto valutaz. 
(1-4)</t>
  </si>
  <si>
    <t>Punteggio valutaz. 
(1-4)</t>
  </si>
  <si>
    <t>Punteggio ponderato (C*G)*I</t>
  </si>
  <si>
    <r>
      <rPr>
        <b/>
        <u/>
        <sz val="10"/>
        <rFont val="Calibri"/>
        <family val="2"/>
      </rPr>
      <t>Commento a cura del soggetto valutato</t>
    </r>
    <r>
      <rPr>
        <b/>
        <sz val="10"/>
        <rFont val="Calibri"/>
        <family val="2"/>
      </rPr>
      <t xml:space="preserve">
Il commento/motivazione in relazione alla singola voce è obbligatorio in caso di punteggio di Autovalutazione pari a  4. 
</t>
    </r>
  </si>
  <si>
    <r>
      <rPr>
        <b/>
        <u/>
        <sz val="10"/>
        <rFont val="Calibri"/>
        <family val="2"/>
      </rPr>
      <t xml:space="preserve">Commento a cura del soggetto valutatore </t>
    </r>
    <r>
      <rPr>
        <b/>
        <sz val="10"/>
        <rFont val="Calibri"/>
        <family val="2"/>
      </rPr>
      <t xml:space="preserve">
Il commento/motivazione in relazione alla singola voce è obbligatorio nel caso di </t>
    </r>
    <r>
      <rPr>
        <b/>
        <u/>
        <sz val="10"/>
        <rFont val="Calibri"/>
        <family val="2"/>
      </rPr>
      <t>scostamento in positivo o in negativo</t>
    </r>
    <r>
      <rPr>
        <b/>
        <sz val="10"/>
        <rFont val="Calibri"/>
        <family val="2"/>
      </rPr>
      <t xml:space="preserve"> del punteggio di valutazione rispetto al punteggio di autovalutazione</t>
    </r>
  </si>
  <si>
    <t>Capacità di raggiungimento obiettivi</t>
  </si>
  <si>
    <t>A.1 Orientamento al risultato</t>
  </si>
  <si>
    <t>Persegue in modo completo e coordinato i risultati attesi, riducendo il numero di criticità e di problemi?</t>
  </si>
  <si>
    <t>A.2 Controllo costi e tempi</t>
  </si>
  <si>
    <r>
      <rPr>
        <sz val="10"/>
        <color rgb="FF000000"/>
        <rFont val="Calibri"/>
        <family val="2"/>
        <scheme val="minor"/>
      </rPr>
      <t xml:space="preserve">Dimostra attenzione all'efficienza e all'economicità e al pieno rispetto dei tempi? 
</t>
    </r>
    <r>
      <rPr>
        <b/>
        <sz val="10"/>
        <color rgb="FF000000"/>
        <rFont val="Calibri"/>
        <family val="2"/>
        <scheme val="minor"/>
      </rPr>
      <t>N.B. A tal riguardo, il soggetto valutatore tiene conto anche del tempestivo contributo del/lla valutato/a, per la parte di competenza, in ordine al monitoraggio degli obiettivi di continuità</t>
    </r>
    <r>
      <rPr>
        <sz val="10"/>
        <color rgb="FF000000"/>
        <rFont val="Calibri"/>
        <family val="2"/>
        <scheme val="minor"/>
      </rPr>
      <t xml:space="preserve"> </t>
    </r>
  </si>
  <si>
    <t>Orientamento all'utente (interno/esterno)</t>
  </si>
  <si>
    <t>B.1 Comunicazione con l'utenza anche a distanza</t>
  </si>
  <si>
    <t xml:space="preserve">Mostra attenzione alle esigenze degli utenti interni ed esterni e assicura il proprio contributo alla comunicazione con gli stessi negli orari di apertura al pubblico (sia presso la sede di Ateneo sia al recapito telefonico di Ufficio e via mail/PEC)? In caso di lavoratore/trice agile, utilizza correttamente i CANALI per la COMUNICAZIONE anche a distanza con gli utenti interni ed esterni, assicurando la comunicazione nelle fasce orarie concordate con il/la Responsabile della struttura (anche mediante piattaforma Microsoft Teams e l’utilizzo del servizio di portabilità del recapito telefonico di ufficio)? </t>
  </si>
  <si>
    <t>B.2 Qualità e gestione disservizio</t>
  </si>
  <si>
    <r>
      <t xml:space="preserve">Riconosce la non conformità con gli </t>
    </r>
    <r>
      <rPr>
        <i/>
        <sz val="10"/>
        <color rgb="FF000000"/>
        <rFont val="Calibri"/>
        <family val="2"/>
        <scheme val="minor"/>
      </rPr>
      <t>standard</t>
    </r>
    <r>
      <rPr>
        <sz val="10"/>
        <color rgb="FF000000"/>
        <rFont val="Calibri"/>
        <family val="2"/>
        <scheme val="minor"/>
      </rPr>
      <t xml:space="preserve"> previsti e reagisce tempestivamente, adottando adeguate misure con gli utenti?</t>
    </r>
  </si>
  <si>
    <t>Capacità di programmazione</t>
  </si>
  <si>
    <t xml:space="preserve">C.1 Valorizzazione della programmazione e monitoraggio costante dello stato di avanzamento degli obiettivi/attività </t>
  </si>
  <si>
    <t>Pone in essere misure opportune per la valorizzazione della programmazione e monitora costantemente lo stato di avanzamento degli obiettivi/attività, con individuazione delle azioni correttive da adottare?</t>
  </si>
  <si>
    <t>C.2 Rispetto dei tempi fissati dal SMVP per la trasmissione del proprio fascicolo di valutazione?</t>
  </si>
  <si>
    <t>In qualità di soggetto valutato, ha inviato tutta la documentazione di propria competenza al soggetto valutatore entro il 15 febbraio 2025, in modo da consentire allo stesso di completarla con la valutazione e di trasmetterla all’URSTA entro il 28 febbraio 2025?</t>
  </si>
  <si>
    <t>Problem solving</t>
  </si>
  <si>
    <t>D.1 Anticipare ed analizzare le criticità</t>
  </si>
  <si>
    <t>Analizza con attenzione le cause di problemi gestionali ed adotta una logica tesa a rilevare i primi segnali di possibili problemi?</t>
  </si>
  <si>
    <t>D.2 Collaborazione e aiuto ad altre strutture di Ateneo</t>
  </si>
  <si>
    <t>Ha adottato significative azioni di collaborazione e sostegno ai/alle colleghi/e?</t>
  </si>
  <si>
    <t>D.3 Gestione degli imprevisti</t>
  </si>
  <si>
    <t>Risponde con prontezza, lucidità ed efficacia alle situazioni non prevedibili?</t>
  </si>
  <si>
    <r>
      <t>Totale punteggio ponderato: ∑</t>
    </r>
    <r>
      <rPr>
        <b/>
        <vertAlign val="subscript"/>
        <sz val="10"/>
        <rFont val="Calibri"/>
        <family val="2"/>
      </rPr>
      <t>i</t>
    </r>
    <r>
      <rPr>
        <b/>
        <sz val="10"/>
        <rFont val="Calibri"/>
        <family val="2"/>
      </rPr>
      <t>H</t>
    </r>
    <r>
      <rPr>
        <b/>
        <vertAlign val="subscript"/>
        <sz val="10"/>
        <rFont val="Calibri"/>
        <family val="2"/>
      </rPr>
      <t>i</t>
    </r>
  </si>
  <si>
    <t xml:space="preserve">% ponderata:  </t>
  </si>
  <si>
    <r>
      <t>∑</t>
    </r>
    <r>
      <rPr>
        <b/>
        <vertAlign val="subscript"/>
        <sz val="10"/>
        <rFont val="Calibri"/>
        <family val="2"/>
      </rPr>
      <t>i</t>
    </r>
    <r>
      <rPr>
        <b/>
        <sz val="10"/>
        <rFont val="Calibri"/>
        <family val="2"/>
      </rPr>
      <t>H</t>
    </r>
    <r>
      <rPr>
        <b/>
        <vertAlign val="subscript"/>
        <sz val="10"/>
        <rFont val="Calibri"/>
        <family val="2"/>
      </rPr>
      <t>i</t>
    </r>
    <r>
      <rPr>
        <b/>
        <sz val="10"/>
        <rFont val="Calibri"/>
        <family val="2"/>
      </rPr>
      <t>/4</t>
    </r>
  </si>
  <si>
    <t xml:space="preserve">Giudizio </t>
  </si>
  <si>
    <t>% di premio corrispondente (**)</t>
  </si>
  <si>
    <t>per l'Autovalutazione e per la Valutazione (*)</t>
  </si>
  <si>
    <t xml:space="preserve">tipo 1 </t>
  </si>
  <si>
    <t>tipo 2</t>
  </si>
  <si>
    <t>Mai</t>
  </si>
  <si>
    <t>Scarso</t>
  </si>
  <si>
    <t>Qualche volta</t>
  </si>
  <si>
    <t>Sufficiente</t>
  </si>
  <si>
    <t>Spesso</t>
  </si>
  <si>
    <t>Buono</t>
  </si>
  <si>
    <t>Sempre</t>
  </si>
  <si>
    <t>Eccellente</t>
  </si>
  <si>
    <t>N.B. ricorre una valutazione negativa qualora – in sede di valutazione dei comportamenti organizzativi – il personale di cat D consegua un punteggio ponderato totale derivante  dai giudizi  pari  a 100 (ciò accade quando il valore medio del punteggio attribuito a tutti i criteri è pari  1 – SCARSO/MAI):  si fa rinvio al vigente SMVP, dove è precisato che tale valutazione negativa rileva ai fini dell'irrogazione del licenziamento disciplinare ai sensi dell'articolo 55-quater, comma 1, lettera f-quinquies), del decreto legislativo 30 marzo 2001, n. 165. Come precisato nel SMVP  si ricorda, infine, che " in caso di valutazione negativa, inoltre, non si procede ad erogare all’unità di personale coinvolta (dirigente o personale t.a.) i compensi correlati alla valutazione della performance individuale e della performance organizzativa e si procede al recupero di quanto eventualmente corrisposto in acconto".</t>
  </si>
  <si>
    <t>Il collegamento tra valutazione e somma da erogare è effettuato in relazione a fasce di punteggi, secondo il meccanismo seguente:</t>
  </si>
  <si>
    <t>Fasce (**)</t>
  </si>
  <si>
    <t>% ponderata</t>
  </si>
  <si>
    <t>% di premio</t>
  </si>
  <si>
    <t>rispetto al massimo attribuibile</t>
  </si>
  <si>
    <t>1a fascia</t>
  </si>
  <si>
    <t>tra 85% e 100%</t>
  </si>
  <si>
    <t>2a fascia</t>
  </si>
  <si>
    <t>tra 70% e 84%</t>
  </si>
  <si>
    <t>3a fascia</t>
  </si>
  <si>
    <t>tra 60% e 69%</t>
  </si>
  <si>
    <t>4a fascia</t>
  </si>
  <si>
    <t>tra 50% e 59%</t>
  </si>
  <si>
    <t>5a fascia</t>
  </si>
  <si>
    <t>tra 25,1% e 49,9%</t>
  </si>
  <si>
    <t>RELAZIONE SINTETICA SUGLI OBIETTIVI OPERATIVI E SUGLI OBIETTIVI CONNESSI A COMPETENZE E COMPORTAMENTI</t>
  </si>
  <si>
    <t>In questa relazione di autovalutazione si chiede:</t>
  </si>
  <si>
    <t>a)       Di descrivere le attività svolte per la realizzazione degli obiettivi operativi, indicando i risultati ottenuti;</t>
  </si>
  <si>
    <t>b)       Di descrivere i casi in cui, nel corso dell’anno di riferimento, si sono messi in campo competenze e comportamenti particolarmente significativi rispetto alle categorie previste dal modello di valutazione.</t>
  </si>
  <si>
    <t>La relazione di autovalutazione non deve superare le tre pagine (le pagine in eccesso non verranno considerate)</t>
  </si>
  <si>
    <t>PARTE PRIMA – OBIETTIVI OPERATIVI</t>
  </si>
  <si>
    <t>Per ognuno degli obiettivi operativi assegnati indicare il livello di raggiungimento, le principali attività poste in essere ed i risultati raggiunti.</t>
  </si>
  <si>
    <t>Max 1,5 pagine</t>
  </si>
  <si>
    <t>PARTE SECONDA: OBIETTIVI CONNESSI A COMPETENZE E COMPORTAMENTI</t>
  </si>
  <si>
    <t>Indicare, con riferimento alle categorie previste dal modello e sotto riportate, il problema più rilevante affrontato nell’anno nella propria area (indicare solo il più rilevante) e descrivere come ci si è comportati a riguardo (quali capacità direzionali sono state messe in opera). Non è necessario fornire una risposta per ogni categoria, ma in particolare segnalare le più critiche situazioni affrontate e le modalità utilizzate e  soffermarsi particolarmente sulle effettive modalità di conduzione e gestione del lavoro agile nell’Ufficio. Le categorie sono:</t>
  </si>
  <si>
    <t>1.       Capacità complessiva di raggiungimento obiettivi</t>
  </si>
  <si>
    <t>2.       Orientamento all'utente (interno/esterno)</t>
  </si>
  <si>
    <t>3.       Capacità di programmazione</t>
  </si>
  <si>
    <t>4.       Problem solving</t>
  </si>
  <si>
    <t>ISTRUZIONI PER LA COMPILAZIONE</t>
  </si>
  <si>
    <t>A. Periodo di valutazione:</t>
  </si>
  <si>
    <t>Inserire "Anno 2024" oppure il periodo di afferenza alla Struttura in caso di conferimento di incarico in corso d'anno/cessazione/passaggio di categoria (es. dal 4/5/2024 al 31/12/2024)</t>
  </si>
  <si>
    <t xml:space="preserve">B. Soggetto valutatore: </t>
  </si>
  <si>
    <r>
      <rPr>
        <sz val="11"/>
        <rFont val="Calibri"/>
        <family val="2"/>
      </rPr>
      <t>Indicare il Soggetto Valutatore secondo il seguente schema riepilogativo.</t>
    </r>
    <r>
      <rPr>
        <b/>
        <sz val="11"/>
        <rFont val="Calibri"/>
        <family val="2"/>
      </rPr>
      <t xml:space="preserve">
Soggetto Valutato </t>
    </r>
    <r>
      <rPr>
        <sz val="11"/>
        <rFont val="Calibri"/>
        <family val="2"/>
      </rPr>
      <t>e Valutatore</t>
    </r>
    <r>
      <rPr>
        <b/>
        <sz val="11"/>
        <rFont val="Calibri"/>
        <family val="2"/>
      </rPr>
      <t xml:space="preserve">:
1. Responsabili di Reparto/Settore negli uffici dell’Amministrazione Centrale: </t>
    </r>
    <r>
      <rPr>
        <sz val="11"/>
        <rFont val="Calibri"/>
        <family val="2"/>
      </rPr>
      <t>Dirigente dell'Area, unitamente al/la Responsabile dell'Ufficio;</t>
    </r>
    <r>
      <rPr>
        <b/>
        <sz val="11"/>
        <rFont val="Calibri"/>
        <family val="2"/>
      </rPr>
      <t xml:space="preserve">
2. Capi degli Uffici afferenti ai Dipartimenti: </t>
    </r>
    <r>
      <rPr>
        <sz val="11"/>
        <rFont val="Calibri"/>
        <family val="2"/>
      </rPr>
      <t>Direttore del Dipartimento;</t>
    </r>
    <r>
      <rPr>
        <b/>
        <sz val="11"/>
        <rFont val="Calibri"/>
        <family val="2"/>
      </rPr>
      <t xml:space="preserve">
3. Capi degli Uffici afferenti alle Scuole:</t>
    </r>
    <r>
      <rPr>
        <sz val="11"/>
        <rFont val="Calibri"/>
        <family val="2"/>
      </rPr>
      <t xml:space="preserve"> Presidente della Scuola;</t>
    </r>
    <r>
      <rPr>
        <b/>
        <sz val="11"/>
        <rFont val="Calibri"/>
        <family val="2"/>
      </rPr>
      <t xml:space="preserve">
4. Direttori Tecnici/Responsabili dei processi amministrativo-contabili presso i Centri: </t>
    </r>
    <r>
      <rPr>
        <sz val="11"/>
        <rFont val="Calibri"/>
        <family val="2"/>
      </rPr>
      <t>Direttore/trice - Presidente del Centro;</t>
    </r>
    <r>
      <rPr>
        <b/>
        <sz val="11"/>
        <rFont val="Calibri"/>
        <family val="2"/>
      </rPr>
      <t xml:space="preserve">
5. per le altre Strutture di Ateneo: </t>
    </r>
    <r>
      <rPr>
        <sz val="11"/>
        <rFont val="Calibri"/>
        <family val="2"/>
      </rPr>
      <t>Responsabile di Struttura</t>
    </r>
  </si>
  <si>
    <t>C. Struttura di afferenza:</t>
  </si>
  <si>
    <r>
      <t xml:space="preserve">Indicare la Struttura di afferenza del </t>
    </r>
    <r>
      <rPr>
        <b/>
        <sz val="10"/>
        <rFont val="Verdana"/>
        <family val="2"/>
      </rPr>
      <t>Soggetto Valutato</t>
    </r>
    <r>
      <rPr>
        <sz val="10"/>
        <rFont val="Verdana"/>
        <family val="2"/>
      </rPr>
      <t xml:space="preserve">:
- </t>
    </r>
    <r>
      <rPr>
        <b/>
        <sz val="10"/>
        <rFont val="Verdana"/>
        <family val="2"/>
      </rPr>
      <t>presso le Aree</t>
    </r>
    <r>
      <rPr>
        <sz val="10"/>
        <rFont val="Verdana"/>
        <family val="2"/>
      </rPr>
      <t>: Area ....., Ufficio .....</t>
    </r>
    <r>
      <rPr>
        <b/>
        <sz val="10"/>
        <rFont val="Verdana"/>
        <family val="2"/>
      </rPr>
      <t xml:space="preserve">
- presso gli Uffici in staff al Direttore Generale/Rettore/Prorettrice:</t>
    </r>
    <r>
      <rPr>
        <sz val="10"/>
        <rFont val="Verdana"/>
        <family val="2"/>
      </rPr>
      <t xml:space="preserve"> Ufficio....
- </t>
    </r>
    <r>
      <rPr>
        <b/>
        <sz val="10"/>
        <rFont val="Verdana"/>
        <family val="2"/>
      </rPr>
      <t>presso le Biblioteche di Area</t>
    </r>
    <r>
      <rPr>
        <sz val="10"/>
        <rFont val="Verdana"/>
        <family val="2"/>
      </rPr>
      <t xml:space="preserve">: C.A.B., Biblioteca di Area ......
- </t>
    </r>
    <r>
      <rPr>
        <b/>
        <sz val="10"/>
        <rFont val="Verdana"/>
        <family val="2"/>
      </rPr>
      <t>presso le Scuole</t>
    </r>
    <r>
      <rPr>
        <sz val="10"/>
        <rFont val="Verdana"/>
        <family val="2"/>
      </rPr>
      <t xml:space="preserve">: Scuola ......, Ufficio .....
- </t>
    </r>
    <r>
      <rPr>
        <b/>
        <sz val="10"/>
        <rFont val="Verdana"/>
        <family val="2"/>
      </rPr>
      <t>presso i Dipartimenti</t>
    </r>
    <r>
      <rPr>
        <sz val="10"/>
        <rFont val="Verdana"/>
        <family val="2"/>
      </rPr>
      <t>: Dipartimento.......Ufficio .......  oppure Dipartimento ...... (nel caso in cui il/la Valutato/a non afferisce a nessun Ufficio dipartimentale),</t>
    </r>
    <r>
      <rPr>
        <b/>
        <sz val="10"/>
        <rFont val="Verdana"/>
        <family val="2"/>
      </rPr>
      <t xml:space="preserve">
- presso altre Strutture di Ateneo:</t>
    </r>
    <r>
      <rPr>
        <sz val="10"/>
        <rFont val="Verdana"/>
        <family val="2"/>
      </rPr>
      <t xml:space="preserve"> Centro ......, Orto botanico, .... </t>
    </r>
  </si>
  <si>
    <t>SCHEDA  DI VALUTAZIONE DEGLI OBIETTIVI OPERATIVI</t>
  </si>
  <si>
    <t>1. Assegnazione Obiettivi operativi</t>
  </si>
  <si>
    <r>
      <rPr>
        <sz val="10"/>
        <color rgb="FF000000"/>
        <rFont val="Verdana"/>
        <family val="2"/>
      </rPr>
      <t xml:space="preserve">Riportare nel foglio "Scheda Ass,Mon,Sint Obiettivi" gli Obiettivi Operativi assegnati al/la valutato/a avendo cura di compilare tutti i campi (Obiettivo, Peso, Indicatore e Target):
- in caso di Obiettivi scelti tra quelli suggeriti nell'Appendice 2.2, tabella 2.2.3 al Piao 2024-2026: copiare il testo presente nella predetta tabella relativo a </t>
    </r>
    <r>
      <rPr>
        <i/>
        <sz val="10"/>
        <color rgb="FF000000"/>
        <rFont val="Verdana"/>
        <family val="2"/>
      </rPr>
      <t>numero dell'Obiettivo, Obiettivo/Azioni, Indicatore e Target</t>
    </r>
    <r>
      <rPr>
        <sz val="10"/>
        <color rgb="FF000000"/>
        <rFont val="Verdana"/>
        <family val="2"/>
      </rPr>
      <t xml:space="preserve">;
- in caso di Obiettivi specifici relativi alla posizione/ruolo/tipologia di incarico/Struttura: specificare puntualmente i campi Obiettivo, Indicatore e Target (cfr. SMVP 2024, Paragrafo 4.1, Glossario a pag.11);
</t>
    </r>
    <r>
      <rPr>
        <b/>
        <sz val="10"/>
        <color rgb="FF000000"/>
        <rFont val="Verdana"/>
        <family val="2"/>
      </rPr>
      <t>N.B.</t>
    </r>
    <r>
      <rPr>
        <sz val="10"/>
        <color rgb="FF000000"/>
        <rFont val="Verdana"/>
        <family val="2"/>
      </rPr>
      <t>:</t>
    </r>
    <r>
      <rPr>
        <u/>
        <sz val="10"/>
        <color rgb="FF000000"/>
        <rFont val="Verdana"/>
        <family val="2"/>
      </rPr>
      <t xml:space="preserve"> il peso complessivo assegnato agli Obiettivi deve essere pari a 100</t>
    </r>
    <r>
      <rPr>
        <sz val="10"/>
        <color rgb="FF000000"/>
        <rFont val="Verdana"/>
        <family val="2"/>
      </rPr>
      <t>. 
Si ricorda che il soggetto valutatore (o le unità di personale di supporto da lui a ciò incaricate) dopo aver riportato gli obiettivi assegnati nel Presente Fascicolo, lo trasmette - all’Ufficio Relazioni con il pubblico (URP) - con mail all’indirizzo daportale@unina.it - ai fini della pubblicazione nella pagina http://www.unina.it/ateneo/fascicoli_valutazione.</t>
    </r>
  </si>
  <si>
    <t>2. Trasmissione Monitoraggi intermedi</t>
  </si>
  <si>
    <r>
      <t xml:space="preserve">In occasione dei Monitoraggi in itinere compilare le colonne dedicate presenti nel foglio "Scheda Ass,Mon,Sint Obiettivi" e </t>
    </r>
    <r>
      <rPr>
        <b/>
        <sz val="10"/>
        <color rgb="FF000000"/>
        <rFont val="Verdana"/>
        <family val="2"/>
      </rPr>
      <t xml:space="preserve">trasmettere i monitoraggi </t>
    </r>
    <r>
      <rPr>
        <b/>
        <u/>
        <sz val="10"/>
        <color rgb="FF000000"/>
        <rFont val="Verdana"/>
        <family val="2"/>
      </rPr>
      <t xml:space="preserve">esclusivamente </t>
    </r>
    <r>
      <rPr>
        <b/>
        <sz val="10"/>
        <color rgb="FF000000"/>
        <rFont val="Verdana"/>
        <family val="2"/>
      </rPr>
      <t>al</t>
    </r>
    <r>
      <rPr>
        <sz val="10"/>
        <color rgb="FF000000"/>
        <rFont val="Verdana"/>
        <family val="2"/>
      </rPr>
      <t xml:space="preserve"> </t>
    </r>
    <r>
      <rPr>
        <b/>
        <sz val="10"/>
        <color rgb="FF000000"/>
        <rFont val="Verdana"/>
        <family val="2"/>
      </rPr>
      <t xml:space="preserve">Soggetto Valutatore </t>
    </r>
    <r>
      <rPr>
        <sz val="10"/>
        <color rgb="FF000000"/>
        <rFont val="Verdana"/>
        <family val="2"/>
      </rPr>
      <t xml:space="preserve">via E-mail o PEC alla sua casella di posta istituzionale, salva diversa modalità concordata con lo stesso, rispettando la seguente tempistica:
- </t>
    </r>
    <r>
      <rPr>
        <i/>
        <sz val="10"/>
        <color rgb="FF000000"/>
        <rFont val="Verdana"/>
        <family val="2"/>
      </rPr>
      <t>I Monitoraggio</t>
    </r>
    <r>
      <rPr>
        <sz val="10"/>
        <color rgb="FF000000"/>
        <rFont val="Verdana"/>
        <family val="2"/>
      </rPr>
      <t xml:space="preserve">, da trasmettere </t>
    </r>
    <r>
      <rPr>
        <u/>
        <sz val="10"/>
        <color rgb="FF000000"/>
        <rFont val="Verdana"/>
        <family val="2"/>
      </rPr>
      <t>entro il 15 luglio 2024</t>
    </r>
    <r>
      <rPr>
        <sz val="10"/>
        <color rgb="FF000000"/>
        <rFont val="Verdana"/>
        <family val="2"/>
      </rPr>
      <t xml:space="preserve"> con riferimento ai risultati intermedi raggiunti al 30 giugno;
- </t>
    </r>
    <r>
      <rPr>
        <i/>
        <sz val="10"/>
        <color rgb="FF000000"/>
        <rFont val="Verdana"/>
        <family val="2"/>
      </rPr>
      <t>II Monitoraggio,</t>
    </r>
    <r>
      <rPr>
        <sz val="10"/>
        <color rgb="FF000000"/>
        <rFont val="Verdana"/>
        <family val="2"/>
      </rPr>
      <t xml:space="preserve"> da trasmettere </t>
    </r>
    <r>
      <rPr>
        <u/>
        <sz val="10"/>
        <color rgb="FF000000"/>
        <rFont val="Verdana"/>
        <family val="2"/>
      </rPr>
      <t>entro il 15 novembre 2024</t>
    </r>
    <r>
      <rPr>
        <sz val="10"/>
        <color rgb="FF000000"/>
        <rFont val="Verdana"/>
        <family val="2"/>
      </rPr>
      <t xml:space="preserve"> con riferimento ai risultati intermedi raggiunti al 31 ottobre.</t>
    </r>
  </si>
  <si>
    <t>3.Rendicontazione finale risultati raggiunti ed Autovalutazione</t>
  </si>
  <si>
    <r>
      <rPr>
        <b/>
        <sz val="10"/>
        <color rgb="FF000000"/>
        <rFont val="Verdana"/>
        <family val="2"/>
      </rPr>
      <t>Entro il 15 febbraio 2025</t>
    </r>
    <r>
      <rPr>
        <sz val="10"/>
        <color rgb="FF000000"/>
        <rFont val="Verdana"/>
        <family val="2"/>
      </rPr>
      <t xml:space="preserve"> il Soggetto valutato trasmette al Soggetto Valutatore la rendicontazione finale, mediante invio dell’intero fascicolo – firmato digitalmente - unitamente alla documentazione allegata. Si precisa che:
- devono essere riportati i </t>
    </r>
    <r>
      <rPr>
        <u/>
        <sz val="10"/>
        <color rgb="FF000000"/>
        <rFont val="Verdana"/>
        <family val="2"/>
      </rPr>
      <t>risultati al 31 dicembre 2024</t>
    </r>
    <r>
      <rPr>
        <sz val="10"/>
        <color rgb="FF000000"/>
        <rFont val="Verdana"/>
        <family val="2"/>
      </rPr>
      <t xml:space="preserve"> e le evidenze riguardanti le ricadute delle attività valutate;
- deve essere allegata, </t>
    </r>
    <r>
      <rPr>
        <b/>
        <sz val="10"/>
        <color rgb="FF000000"/>
        <rFont val="Verdana"/>
        <family val="2"/>
      </rPr>
      <t>per ciascun obiettivo</t>
    </r>
    <r>
      <rPr>
        <sz val="10"/>
        <color rgb="FF000000"/>
        <rFont val="Verdana"/>
        <family val="2"/>
      </rPr>
      <t xml:space="preserve">, </t>
    </r>
    <r>
      <rPr>
        <u/>
        <sz val="10"/>
        <color rgb="FF000000"/>
        <rFont val="Verdana"/>
        <family val="2"/>
      </rPr>
      <t>la relativa documentazione di dettaglio</t>
    </r>
    <r>
      <rPr>
        <sz val="10"/>
        <color rgb="FF000000"/>
        <rFont val="Verdana"/>
        <family val="2"/>
      </rPr>
      <t xml:space="preserve">, comprovante i risultati raggiunti, mediante dati o altre evidenze oggettivamente riscontrabili; con particolare riferimento alla </t>
    </r>
    <r>
      <rPr>
        <b/>
        <sz val="10"/>
        <color rgb="FF000000"/>
        <rFont val="Verdana"/>
        <family val="2"/>
      </rPr>
      <t>formazione obbligatoria</t>
    </r>
    <r>
      <rPr>
        <sz val="10"/>
        <color rgb="FF000000"/>
        <rFont val="Verdana"/>
        <family val="2"/>
      </rPr>
      <t xml:space="preserve">, occorrerà elencare i corsi completati e allegare gli attestati (se rilasciati da enti esterni all’Ateneo) o indicare i relativi estremi (se rilasciati dall’Ufficio Formazione nella piattaforma e-documento); con particolare riferimento, invece, agli obiettivi relativi alle </t>
    </r>
    <r>
      <rPr>
        <b/>
        <sz val="10"/>
        <color rgb="FF000000"/>
        <rFont val="Verdana"/>
        <family val="2"/>
      </rPr>
      <t>misure di anticorruzione e trasparenza</t>
    </r>
    <r>
      <rPr>
        <sz val="10"/>
        <color rgb="FF000000"/>
        <rFont val="Verdana"/>
        <family val="2"/>
      </rPr>
      <t>, occorrerà indicare nel fascicolo di valutazione e/o nei relativi report di monitoraggio elementi da cui risulti l’avvenuto adempimento nei termini e mettere a disposizione del soggetto valutatore la documentazione da cui si evinca la certezza della data;
- deve essere riportato, nella colonna L "</t>
    </r>
    <r>
      <rPr>
        <i/>
        <sz val="10"/>
        <color rgb="FF000000"/>
        <rFont val="Verdana"/>
        <family val="2"/>
      </rPr>
      <t>Risultato Raggiunto (%)</t>
    </r>
    <r>
      <rPr>
        <sz val="10"/>
        <color rgb="FF000000"/>
        <rFont val="Verdana"/>
        <family val="2"/>
      </rPr>
      <t xml:space="preserve">": il </t>
    </r>
    <r>
      <rPr>
        <b/>
        <sz val="10"/>
        <color rgb="FF000000"/>
        <rFont val="Verdana"/>
        <family val="2"/>
      </rPr>
      <t>punteggio di autovalutazione</t>
    </r>
    <r>
      <rPr>
        <sz val="10"/>
        <color rgb="FF000000"/>
        <rFont val="Verdana"/>
        <family val="2"/>
      </rPr>
      <t xml:space="preserve"> dei singoli obiettivi assegnati, con le relative motivazioni, dando evidenza anche degli eventuali fattori di contesto interno ed esterno che abbiano inciso sui risultati conseguiti.</t>
    </r>
  </si>
  <si>
    <t>4. Relazione di Sintesi</t>
  </si>
  <si>
    <t>SCHEDA  DI VALUTAZIONE DEI COMPORTAMENTI</t>
  </si>
  <si>
    <t>1. Normalizzazione delle voci di comportamento</t>
  </si>
  <si>
    <t>2. Autovalutazione</t>
  </si>
  <si>
    <r>
      <t>Con riferimento a ciascun indicatore di comportamento, va segnato nella colonna H (</t>
    </r>
    <r>
      <rPr>
        <i/>
        <sz val="10"/>
        <rFont val="Verdana"/>
        <family val="2"/>
      </rPr>
      <t>Punteggio autovalutazione</t>
    </r>
    <r>
      <rPr>
        <sz val="10"/>
        <rFont val="Verdana"/>
        <family val="2"/>
      </rPr>
      <t xml:space="preserve">) un </t>
    </r>
    <r>
      <rPr>
        <b/>
        <sz val="10"/>
        <rFont val="Verdana"/>
        <family val="2"/>
      </rPr>
      <t>punteggio</t>
    </r>
    <r>
      <rPr>
        <sz val="10"/>
        <rFont val="Verdana"/>
        <family val="2"/>
      </rPr>
      <t xml:space="preserve"> </t>
    </r>
    <r>
      <rPr>
        <b/>
        <sz val="10"/>
        <rFont val="Verdana"/>
        <family val="2"/>
      </rPr>
      <t>da 1 a 4</t>
    </r>
    <r>
      <rPr>
        <sz val="10"/>
        <rFont val="Verdana"/>
        <family val="2"/>
      </rPr>
      <t xml:space="preserve">, secondo la scala presente in coda alla Scheda Comportamenti:
- si ricorda che è necessario indicare </t>
    </r>
    <r>
      <rPr>
        <b/>
        <sz val="10"/>
        <rFont val="Verdana"/>
        <family val="2"/>
      </rPr>
      <t xml:space="preserve">motivazioni sintetiche </t>
    </r>
    <r>
      <rPr>
        <sz val="10"/>
        <rFont val="Verdana"/>
        <family val="2"/>
      </rPr>
      <t>(nella colonna M "</t>
    </r>
    <r>
      <rPr>
        <i/>
        <sz val="10"/>
        <rFont val="Verdana"/>
        <family val="2"/>
      </rPr>
      <t>Commento a cura del Soggetto Valutato</t>
    </r>
    <r>
      <rPr>
        <sz val="10"/>
        <rFont val="Verdana"/>
        <family val="2"/>
      </rPr>
      <t>") in corrispondenza delle voci per le quali è segnato un punteggio di autovalutazione pari a 4; tali motivazioni devono far riferimento a situazioni concrete e verificabili dal Valutatore.</t>
    </r>
  </si>
  <si>
    <t>3. Valutazione</t>
  </si>
  <si>
    <r>
      <t>Con riferimento a ciascun indicatore di comportamento, va segnato nella colonna I (</t>
    </r>
    <r>
      <rPr>
        <i/>
        <sz val="10"/>
        <rFont val="Verdana"/>
        <family val="2"/>
      </rPr>
      <t>Punteggio valutazione</t>
    </r>
    <r>
      <rPr>
        <sz val="10"/>
        <rFont val="Verdana"/>
        <family val="2"/>
      </rPr>
      <t xml:space="preserve">) un </t>
    </r>
    <r>
      <rPr>
        <b/>
        <sz val="10"/>
        <rFont val="Verdana"/>
        <family val="2"/>
      </rPr>
      <t>punteggio</t>
    </r>
    <r>
      <rPr>
        <sz val="10"/>
        <rFont val="Verdana"/>
        <family val="2"/>
      </rPr>
      <t xml:space="preserve"> </t>
    </r>
    <r>
      <rPr>
        <b/>
        <sz val="10"/>
        <rFont val="Verdana"/>
        <family val="2"/>
      </rPr>
      <t>da 1 a 4</t>
    </r>
    <r>
      <rPr>
        <sz val="10"/>
        <rFont val="Verdana"/>
        <family val="2"/>
      </rPr>
      <t xml:space="preserve">, secondo la scala presente in coda alla Scheda Comportamenti:
- si ricorda che è necessario indicare </t>
    </r>
    <r>
      <rPr>
        <b/>
        <sz val="10"/>
        <rFont val="Verdana"/>
        <family val="2"/>
      </rPr>
      <t xml:space="preserve">motivazioni sintetiche </t>
    </r>
    <r>
      <rPr>
        <sz val="10"/>
        <rFont val="Verdana"/>
        <family val="2"/>
      </rPr>
      <t>(nella colonna N "</t>
    </r>
    <r>
      <rPr>
        <i/>
        <sz val="10"/>
        <rFont val="Verdana"/>
        <family val="2"/>
      </rPr>
      <t>Commento a cura del soggetto valutatore"</t>
    </r>
    <r>
      <rPr>
        <sz val="10"/>
        <rFont val="Verdana"/>
        <family val="2"/>
      </rPr>
      <t>) in corrispondenza delle voci per le quali intenda discostarsi dal punteggio di autovalutazione. 
A conclusione della procedura di valutazione della performance, il/i soggetto/i valutatore/i – laddove intenda/no discostarsi dal punteggio di autovalutazione - ne comunica/no senza formalità l’esito al soggetto valutato, in un colloquio di feedback, nel corso del quale possono essere acquisiti anche chiarimenti e/o osservazioni. Si precisa che qualora il valutato presti servizio presso gli Uffici afferenti alle Aree dirigenziali come Capo Reparto/Settore, il colloquio di feedback – salvo diverso avviso del/la dirigente - è effettuato unicamente dal soggetto che collabora con il valutatore nella fase di valutazione (ossia il Responsabile dell’Ufficio).
In tali schede/fascicolo di valutazione, in caso di scostamento positivo o negativo tra il punteggio di autovalutazione (indicato dal soggetto valutato) e il punteggio di valutazione assegnato dal soggetto valutatore, quest’ultimo ne riporta le relative motivazioni.</t>
    </r>
  </si>
  <si>
    <t>Invio del Fascicolo di Valutazione</t>
  </si>
  <si>
    <r>
      <t xml:space="preserve">Il Fascicolo di valutazione deve essere trasmesso:
- </t>
    </r>
    <r>
      <rPr>
        <b/>
        <sz val="10"/>
        <color rgb="FF000000"/>
        <rFont val="Verdana"/>
        <family val="2"/>
      </rPr>
      <t>dal Soggetto Valutato</t>
    </r>
    <r>
      <rPr>
        <sz val="10"/>
        <color rgb="FF000000"/>
        <rFont val="Verdana"/>
        <family val="2"/>
      </rPr>
      <t xml:space="preserve">: </t>
    </r>
    <r>
      <rPr>
        <u/>
        <sz val="10"/>
        <color rgb="FF000000"/>
        <rFont val="Verdana"/>
        <family val="2"/>
      </rPr>
      <t>entro il 15 febbraio 2025</t>
    </r>
    <r>
      <rPr>
        <sz val="10"/>
        <color rgb="FF000000"/>
        <rFont val="Verdana"/>
        <family val="2"/>
      </rPr>
      <t xml:space="preserve">, completo di Autovalutazione e della necessaria documentazione allegata, via E-mail o PEC alla casella di posta istituzionale del Soggetto Valutatore, salva diversa modalità concordata con lo stesso;
- </t>
    </r>
    <r>
      <rPr>
        <b/>
        <sz val="10"/>
        <color rgb="FF000000"/>
        <rFont val="Verdana"/>
        <family val="2"/>
      </rPr>
      <t>dal Valutatore</t>
    </r>
    <r>
      <rPr>
        <sz val="10"/>
        <color rgb="FF000000"/>
        <rFont val="Verdana"/>
        <family val="2"/>
      </rPr>
      <t xml:space="preserve">: </t>
    </r>
    <r>
      <rPr>
        <u/>
        <sz val="10"/>
        <color rgb="FF000000"/>
        <rFont val="Verdana"/>
        <family val="2"/>
      </rPr>
      <t>entro il 28 febbraio 2025</t>
    </r>
    <r>
      <rPr>
        <sz val="10"/>
        <color rgb="FF000000"/>
        <rFont val="Verdana"/>
        <family val="2"/>
      </rPr>
      <t xml:space="preserve">, completo di Valutazione e </t>
    </r>
    <r>
      <rPr>
        <u/>
        <sz val="10"/>
        <color rgb="FF000000"/>
        <rFont val="Verdana"/>
        <family val="2"/>
      </rPr>
      <t>firmato digitalmente dal/la Valutato/a e dal Soggetto Valutatore</t>
    </r>
    <r>
      <rPr>
        <sz val="10"/>
        <color rgb="FF000000"/>
        <rFont val="Verdana"/>
        <family val="2"/>
      </rPr>
      <t xml:space="preserve">, a mezzo protocollo all'Ufficio Relazioni Sindacali e Trattamento Accessorio;
- </t>
    </r>
    <r>
      <rPr>
        <b/>
        <sz val="10"/>
        <color rgb="FF000000"/>
        <rFont val="Verdana"/>
        <family val="2"/>
      </rPr>
      <t>dal Valutatore</t>
    </r>
    <r>
      <rPr>
        <sz val="10"/>
        <color rgb="FF000000"/>
        <rFont val="Verdana"/>
        <family val="2"/>
      </rPr>
      <t xml:space="preserve">: </t>
    </r>
    <r>
      <rPr>
        <u/>
        <sz val="10"/>
        <color rgb="FF000000"/>
        <rFont val="Verdana"/>
        <family val="2"/>
      </rPr>
      <t>entro 3 gg lavorativi successivi alla Nota protocollo ad URSTA</t>
    </r>
    <r>
      <rPr>
        <sz val="10"/>
        <color rgb="FF000000"/>
        <rFont val="Verdana"/>
        <family val="2"/>
      </rPr>
      <t xml:space="preserve"> a mezzo PEC al/la Valutato/a.</t>
    </r>
  </si>
  <si>
    <t>Eventuale procedura di Conciliazione</t>
  </si>
  <si>
    <r>
      <rPr>
        <sz val="10"/>
        <color rgb="FF000000"/>
        <rFont val="Verdana"/>
        <family val="2"/>
      </rPr>
      <t xml:space="preserve">Nel caso in cui il/la Valutato/a intenda contestare la valutazione e le relative motivazioni o segnalare l’assenza o incompletezza delle motivazioni relative agli scostamenti in negativo, il/la Valutato/a può attivare la procedura di conciliazione </t>
    </r>
    <r>
      <rPr>
        <b/>
        <sz val="10"/>
        <color rgb="FF000000"/>
        <rFont val="Verdana"/>
        <family val="2"/>
      </rPr>
      <t>entro e non oltre 5 giorni lavorativi</t>
    </r>
    <r>
      <rPr>
        <sz val="10"/>
        <color rgb="FF000000"/>
        <rFont val="Verdana"/>
        <family val="2"/>
      </rPr>
      <t xml:space="preserve">, </t>
    </r>
    <r>
      <rPr>
        <u/>
        <sz val="10"/>
        <color rgb="FF000000"/>
        <rFont val="Verdana"/>
        <family val="2"/>
      </rPr>
      <t>decorrenti dalla data di ricezione del messaggio PEC di trasmissione della scheda di valutazione finale</t>
    </r>
    <r>
      <rPr>
        <sz val="10"/>
        <color rgb="FF000000"/>
        <rFont val="Verdana"/>
        <family val="2"/>
      </rPr>
      <t>. Per i dettagli si rinvia all’</t>
    </r>
    <r>
      <rPr>
        <i/>
        <sz val="10"/>
        <color rgb="FF000000"/>
        <rFont val="Verdana"/>
        <family val="2"/>
      </rPr>
      <t>SMVP 2024, paragrafo 5,</t>
    </r>
    <r>
      <rPr>
        <sz val="10"/>
        <color rgb="FF000000"/>
        <rFont val="Verdana"/>
        <family val="2"/>
      </rPr>
      <t xml:space="preserve"> pubblicato sul sito web di Ateneo al seguente link: http://www.unina.it/documents/11958/53196295/SMVP_2024.pdf </t>
    </r>
  </si>
  <si>
    <t>*nell'ipotesi di cui al punto B1 la scheda di valutazione deve essere sottoscritta da entrambi i soggetti valutatori.</t>
  </si>
  <si>
    <t>Nel caso in cui alcuni Indicatori o intere categorie di Comportamenti non siano riferibili al/lla valutato/a, inserire il valore 0 nella cella corrispondente all'Indicatore, colonna F (Peso Indicatori)/Comportamento, colonna B (Peso Comportamenti) da escludere nella valutazione. Il peso degli indicatori/comportamenti verrà automaticamente normalizzato.
N.B.: In tal caso inserire - in corrispondenza dell'Indicatore/Comportamento a cui si è assegnato il valore 0 - nella colonna Q ("Commento a cura del/i soggetto/i valutatore/i") la motivazione dell'esclusione del relativo Indicatore/Comportamento.</t>
  </si>
  <si>
    <t>Percentuale valutazione (**) (%)</t>
  </si>
  <si>
    <t>Nel Foglio "RELAZIONE DI SINTESI" è presente lo schema esemplificativo da seguire per la redazione della Relazione di Sintesi: illustrare dettagliatamente le attività svolte per la realizzazione degli obiettivi operativi, i risultati raggiunti, eventuali criticità affrontate e i casi in cui, nel corso dell’anno di riferimento, si sono messi in campo competenze e comportamenti particolarmente significativi rispetto alle categorie previste dal modello di valutazione.
Tale Relazione deve essere firmata digitalmente dal/lla valutato/a e allegata alla predetta documentazione.</t>
  </si>
  <si>
    <t xml:space="preserve">Rafforzamento e difesa dei valori etici e dell’integrità nella comunità accademica. Attuazione, per la parte di competenza, delle seguenti azioni, come precisato nella tabella 2.2.3 AT - ob  CU: A. formazione obbligatoria in materia di etica B. attuazione delle misure per la prevenzione della corruzione programmate nell'appendice 2.3.E al PIAO C. attuazione degli obblighi di pubblicazione riepilogati nell'appendice al PIAO 2.3.C (incluso invio all'URP - daportale@unina.it del proprio C.V. aggiornato o conferma del C.V. già pubblicato) D.  monitoraggio dello stato di attuazione delle misure di trasparenza e prevenzione della corruzione </t>
  </si>
  <si>
    <t xml:space="preserve">Rafforzamento del livello di tutela dei dati personali.                                                                                   Aggiornamento del Registro dei trattamenti di Ateneo: A) analisi dei dati presenti nel Registro del trattamento dei dati B) validazione del Registro del trattamento dei dati </t>
  </si>
  <si>
    <t>Monitoraggio e rispetto dei tempi di pagamento (art. 4 bis, d.l. 13/2023, conv. con l. 41/23) Si suggerisce di assegnare all'obiettivo un peso del 50%</t>
  </si>
  <si>
    <t xml:space="preserve">cfr. tabella 2.2.3 AT - ob AT CU </t>
  </si>
  <si>
    <t>1_2024</t>
  </si>
  <si>
    <t>2_2024</t>
  </si>
  <si>
    <t>3_2024</t>
  </si>
  <si>
    <t>Soggetto valutatore: Prof. Paolo Caputo</t>
  </si>
  <si>
    <t>Struttura di afferenza: Orto Botanico</t>
  </si>
  <si>
    <t>Nome valutata (cat. D): Cangiano Lucia</t>
  </si>
  <si>
    <t>01/01/2024 - 31/12/2024</t>
  </si>
  <si>
    <t>Periodo di valutazione: 01/01/2024 - 31/12/2024</t>
  </si>
  <si>
    <t>Nome valutata (cat. D):</t>
  </si>
  <si>
    <t>Cangiano Lucia</t>
  </si>
  <si>
    <t>Prof. Paolo Caputo</t>
  </si>
  <si>
    <t>Orto Botanico</t>
  </si>
  <si>
    <r>
      <rPr>
        <b/>
        <sz val="10"/>
        <rFont val="Calibri"/>
        <family val="2"/>
      </rPr>
      <t>A)</t>
    </r>
    <r>
      <rPr>
        <sz val="10"/>
        <rFont val="Calibri"/>
        <family val="2"/>
      </rPr>
      <t xml:space="preserve">analisi/integrazione/modifica dei dati presenti sulla piattaforma DPM (previa definizione di istruzioni operative da parte della competente Area di Ateneo)    </t>
    </r>
    <r>
      <rPr>
        <b/>
        <sz val="10"/>
        <rFont val="Calibri"/>
        <family val="2"/>
      </rPr>
      <t>B)</t>
    </r>
    <r>
      <rPr>
        <sz val="10"/>
        <rFont val="Calibri"/>
        <family val="2"/>
      </rPr>
      <t xml:space="preserve"> validazione del Registro del trattamento dei dati da parte del Referente della rispettiva struttura di Ateneo (cfr. art. 7 del Regolamento di Ateneo in materia di trattamento dei Dati Personali, emanato con D.R. 2088/2019): SI/NO</t>
    </r>
  </si>
  <si>
    <r>
      <rPr>
        <b/>
        <sz val="10"/>
        <rFont val="Calibri"/>
        <family val="2"/>
      </rPr>
      <t>A)</t>
    </r>
    <r>
      <rPr>
        <sz val="10"/>
        <rFont val="Calibri"/>
        <family val="2"/>
      </rPr>
      <t xml:space="preserve"> 100% entro il 18.11.2024 o il diverso termine anticipato definito dal Responsabile di Struttura                                      </t>
    </r>
    <r>
      <rPr>
        <b/>
        <sz val="10"/>
        <rFont val="Calibri"/>
        <family val="2"/>
      </rPr>
      <t>B)</t>
    </r>
    <r>
      <rPr>
        <sz val="10"/>
        <rFont val="Calibri"/>
        <family val="2"/>
      </rPr>
      <t xml:space="preserve"> SI, entro il 16.12.2024</t>
    </r>
  </si>
  <si>
    <t>% fatture per le quali sono rispettati termini e modalità indicati dalla legge e precisati nelle istruzioni operative di Ateneo (cfr. appendice 2.2.2 ob. 14 lettera A)</t>
  </si>
  <si>
    <t>100% delle fatture recanti il Codice Univoco Ufficio Identificativo di ciascun Dipartimento/Centro di spesa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</si>
</sst>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 #,##0.00"/>
    <numFmt numFmtId="165" formatCode="0.0%"/>
    <numFmt numFmtId="166" formatCode="0.000000"/>
  </numFmts>
  <fonts count="37" x14ac:knownFonts="1">
    <font>
      <sz val="11"/>
      <color theme="1"/>
      <name val="Calibri"/>
      <family val="2"/>
      <scheme val="minor"/>
    </font>
    <font>
      <sz val="11"/>
      <color indexed="8"/>
      <name val="Calibri"/>
      <family val="2"/>
    </font>
    <font>
      <sz val="10"/>
      <name val="Arial"/>
      <family val="2"/>
    </font>
    <font>
      <sz val="8"/>
      <name val="Calibri"/>
      <family val="2"/>
    </font>
    <font>
      <sz val="10"/>
      <name val="Calibri"/>
      <family val="2"/>
    </font>
    <font>
      <b/>
      <sz val="10"/>
      <name val="Calibri"/>
      <family val="2"/>
    </font>
    <font>
      <b/>
      <sz val="12"/>
      <name val="Calibri"/>
      <family val="2"/>
    </font>
    <font>
      <b/>
      <sz val="8"/>
      <name val="Calibri"/>
      <family val="2"/>
    </font>
    <font>
      <i/>
      <sz val="10"/>
      <name val="Calibri"/>
      <family val="2"/>
    </font>
    <font>
      <sz val="12"/>
      <name val="Calibri"/>
      <family val="2"/>
    </font>
    <font>
      <i/>
      <sz val="12"/>
      <name val="Calibri"/>
      <family val="2"/>
    </font>
    <font>
      <b/>
      <u/>
      <sz val="10"/>
      <name val="Calibri"/>
      <family val="2"/>
    </font>
    <font>
      <u/>
      <sz val="10"/>
      <name val="Calibri"/>
      <family val="2"/>
    </font>
    <font>
      <sz val="10"/>
      <name val="Verdana"/>
      <family val="2"/>
    </font>
    <font>
      <b/>
      <vertAlign val="subscript"/>
      <sz val="10"/>
      <name val="Calibri"/>
      <family val="2"/>
    </font>
    <font>
      <sz val="10"/>
      <color rgb="FF000000"/>
      <name val="Calibri"/>
      <family val="2"/>
      <scheme val="minor"/>
    </font>
    <font>
      <i/>
      <sz val="10"/>
      <color rgb="FF000000"/>
      <name val="Calibri"/>
      <family val="2"/>
      <scheme val="minor"/>
    </font>
    <font>
      <b/>
      <sz val="10"/>
      <color rgb="FF000000"/>
      <name val="Calibri"/>
      <family val="2"/>
      <scheme val="minor"/>
    </font>
    <font>
      <b/>
      <i/>
      <sz val="12"/>
      <color rgb="FF000000"/>
      <name val="Calibri"/>
      <family val="2"/>
    </font>
    <font>
      <b/>
      <i/>
      <sz val="12"/>
      <name val="Calibri"/>
      <family val="2"/>
    </font>
    <font>
      <b/>
      <sz val="11"/>
      <name val="Calibri"/>
      <family val="2"/>
    </font>
    <font>
      <b/>
      <sz val="11"/>
      <color theme="1"/>
      <name val="Calibri"/>
      <family val="2"/>
      <scheme val="minor"/>
    </font>
    <font>
      <b/>
      <i/>
      <sz val="11"/>
      <name val="Times New Roman"/>
      <family val="1"/>
    </font>
    <font>
      <b/>
      <sz val="11"/>
      <name val="Times New Roman"/>
      <family val="1"/>
    </font>
    <font>
      <b/>
      <i/>
      <sz val="11"/>
      <name val="Calibri"/>
      <family val="2"/>
    </font>
    <font>
      <b/>
      <i/>
      <sz val="11"/>
      <name val="Calibri"/>
      <family val="2"/>
      <scheme val="minor"/>
    </font>
    <font>
      <b/>
      <sz val="11"/>
      <name val="Calibri"/>
      <family val="2"/>
      <scheme val="minor"/>
    </font>
    <font>
      <b/>
      <sz val="14"/>
      <name val="Calibri"/>
      <family val="2"/>
    </font>
    <font>
      <sz val="11"/>
      <name val="Calibri"/>
      <family val="2"/>
    </font>
    <font>
      <b/>
      <sz val="10"/>
      <name val="Verdana"/>
      <family val="2"/>
    </font>
    <font>
      <sz val="10"/>
      <color rgb="FF000000"/>
      <name val="Verdana"/>
      <family val="2"/>
    </font>
    <font>
      <b/>
      <sz val="10"/>
      <color rgb="FF000000"/>
      <name val="Verdana"/>
      <family val="2"/>
    </font>
    <font>
      <u/>
      <sz val="10"/>
      <color rgb="FF000000"/>
      <name val="Verdana"/>
      <family val="2"/>
    </font>
    <font>
      <b/>
      <u/>
      <sz val="10"/>
      <color rgb="FF000000"/>
      <name val="Verdana"/>
      <family val="2"/>
    </font>
    <font>
      <i/>
      <sz val="10"/>
      <color rgb="FF000000"/>
      <name val="Verdana"/>
      <family val="2"/>
    </font>
    <font>
      <i/>
      <sz val="10"/>
      <name val="Verdana"/>
      <family val="2"/>
    </font>
    <font>
      <sz val="10"/>
      <color rgb="FF000000"/>
      <name val="Verdana"/>
      <family val="2"/>
    </font>
  </fonts>
  <fills count="14">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solid">
        <fgColor theme="0"/>
        <bgColor indexed="64"/>
      </patternFill>
    </fill>
    <fill>
      <patternFill patternType="solid">
        <fgColor theme="0" tint="-0.249977111117893"/>
        <bgColor indexed="64"/>
      </patternFill>
    </fill>
    <fill>
      <patternFill patternType="solid">
        <fgColor rgb="FFDEEAF6"/>
        <bgColor indexed="64"/>
      </patternFill>
    </fill>
    <fill>
      <patternFill patternType="solid">
        <fgColor rgb="FFD5DCE4"/>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rgb="FFFFFFFF"/>
        <bgColor rgb="FF000000"/>
      </patternFill>
    </fill>
    <fill>
      <patternFill patternType="solid">
        <fgColor rgb="FFB7DEE8"/>
        <bgColor rgb="FF000000"/>
      </patternFill>
    </fill>
  </fills>
  <borders count="52">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indexed="64"/>
      </right>
      <top style="thin">
        <color rgb="FF000000"/>
      </top>
      <bottom style="thin">
        <color indexed="64"/>
      </bottom>
      <diagonal/>
    </border>
    <border>
      <left style="thin">
        <color indexed="64"/>
      </left>
      <right style="thin">
        <color indexed="64"/>
      </right>
      <top style="thin">
        <color rgb="FF000000"/>
      </top>
      <bottom style="thin">
        <color indexed="64"/>
      </bottom>
      <diagonal/>
    </border>
    <border>
      <left style="thin">
        <color indexed="64"/>
      </left>
      <right style="thin">
        <color rgb="FF000000"/>
      </right>
      <top style="thin">
        <color rgb="FF000000"/>
      </top>
      <bottom style="thin">
        <color indexed="64"/>
      </bottom>
      <diagonal/>
    </border>
    <border>
      <left style="thin">
        <color rgb="FF000000"/>
      </left>
      <right style="thin">
        <color indexed="64"/>
      </right>
      <top style="thin">
        <color indexed="64"/>
      </top>
      <bottom style="thin">
        <color indexed="64"/>
      </bottom>
      <diagonal/>
    </border>
    <border>
      <left style="thin">
        <color indexed="64"/>
      </left>
      <right style="thin">
        <color rgb="FF000000"/>
      </right>
      <top style="thin">
        <color indexed="64"/>
      </top>
      <bottom style="thin">
        <color indexed="64"/>
      </bottom>
      <diagonal/>
    </border>
    <border>
      <left style="thin">
        <color rgb="FF000000"/>
      </left>
      <right/>
      <top style="thin">
        <color indexed="64"/>
      </top>
      <bottom/>
      <diagonal/>
    </border>
    <border>
      <left/>
      <right style="thin">
        <color rgb="FF000000"/>
      </right>
      <top style="thin">
        <color indexed="64"/>
      </top>
      <bottom/>
      <diagonal/>
    </border>
    <border>
      <left/>
      <right style="thin">
        <color rgb="FF000000"/>
      </right>
      <top style="thin">
        <color indexed="64"/>
      </top>
      <bottom style="thin">
        <color indexed="64"/>
      </bottom>
      <diagonal/>
    </border>
    <border>
      <left style="thin">
        <color rgb="FF000000"/>
      </left>
      <right/>
      <top style="thin">
        <color indexed="64"/>
      </top>
      <bottom style="thin">
        <color indexed="64"/>
      </bottom>
      <diagonal/>
    </border>
    <border>
      <left style="thin">
        <color rgb="FF000000"/>
      </left>
      <right style="thin">
        <color indexed="64"/>
      </right>
      <top style="thin">
        <color indexed="64"/>
      </top>
      <bottom style="thin">
        <color rgb="FF000000"/>
      </bottom>
      <diagonal/>
    </border>
    <border>
      <left style="medium">
        <color indexed="64"/>
      </left>
      <right/>
      <top/>
      <bottom/>
      <diagonal/>
    </border>
    <border>
      <left style="thin">
        <color indexed="64"/>
      </left>
      <right/>
      <top style="medium">
        <color indexed="64"/>
      </top>
      <bottom/>
      <diagonal/>
    </border>
  </borders>
  <cellStyleXfs count="4">
    <xf numFmtId="0" fontId="0" fillId="0" borderId="0"/>
    <xf numFmtId="0" fontId="2" fillId="0" borderId="0"/>
    <xf numFmtId="0" fontId="2" fillId="0" borderId="0"/>
    <xf numFmtId="9" fontId="1" fillId="0" borderId="0" applyFont="0" applyFill="0" applyBorder="0" applyAlignment="0" applyProtection="0"/>
  </cellStyleXfs>
  <cellXfs count="248">
    <xf numFmtId="0" fontId="0" fillId="0" borderId="0" xfId="0"/>
    <xf numFmtId="0" fontId="0" fillId="0" borderId="0" xfId="0" applyAlignment="1">
      <alignment vertical="center" wrapText="1"/>
    </xf>
    <xf numFmtId="0" fontId="4" fillId="0" borderId="0" xfId="0" applyFont="1" applyProtection="1">
      <protection locked="0"/>
    </xf>
    <xf numFmtId="0" fontId="4" fillId="0" borderId="0" xfId="0" applyFont="1"/>
    <xf numFmtId="0" fontId="3" fillId="0" borderId="0" xfId="0" applyFont="1"/>
    <xf numFmtId="0" fontId="4" fillId="0" borderId="6" xfId="0" applyFont="1" applyBorder="1" applyAlignment="1" applyProtection="1">
      <alignment horizontal="center" vertical="center" wrapText="1"/>
      <protection locked="0"/>
    </xf>
    <xf numFmtId="0" fontId="3" fillId="0" borderId="0" xfId="0" applyFont="1" applyProtection="1">
      <protection locked="0"/>
    </xf>
    <xf numFmtId="0" fontId="3" fillId="0" borderId="0" xfId="0" applyFont="1" applyAlignment="1" applyProtection="1">
      <alignment horizontal="center" vertical="center"/>
      <protection locked="0"/>
    </xf>
    <xf numFmtId="0" fontId="3" fillId="0" borderId="0" xfId="0" applyFont="1" applyAlignment="1" applyProtection="1">
      <alignment horizontal="center" vertical="center" wrapText="1"/>
      <protection locked="0"/>
    </xf>
    <xf numFmtId="0" fontId="3" fillId="0" borderId="0" xfId="0" applyFont="1" applyAlignment="1">
      <alignment vertical="top" wrapText="1"/>
    </xf>
    <xf numFmtId="0" fontId="3" fillId="0" borderId="0" xfId="0" applyFont="1" applyAlignment="1">
      <alignment horizontal="center" vertical="top" wrapText="1"/>
    </xf>
    <xf numFmtId="165" fontId="3" fillId="0" borderId="0" xfId="0" applyNumberFormat="1" applyFont="1" applyAlignment="1">
      <alignment horizontal="center" vertical="top" wrapText="1"/>
    </xf>
    <xf numFmtId="1" fontId="4" fillId="0" borderId="2" xfId="0" applyNumberFormat="1" applyFont="1" applyBorder="1" applyAlignment="1" applyProtection="1">
      <alignment horizontal="center" vertical="center" wrapText="1"/>
      <protection locked="0"/>
    </xf>
    <xf numFmtId="1" fontId="4" fillId="0" borderId="6" xfId="0" applyNumberFormat="1" applyFont="1" applyBorder="1" applyAlignment="1" applyProtection="1">
      <alignment horizontal="center" vertical="center" wrapText="1"/>
      <protection locked="0"/>
    </xf>
    <xf numFmtId="1" fontId="4" fillId="0" borderId="5" xfId="0" applyNumberFormat="1" applyFont="1" applyBorder="1" applyAlignment="1" applyProtection="1">
      <alignment horizontal="center" vertical="center" wrapText="1"/>
      <protection locked="0"/>
    </xf>
    <xf numFmtId="0" fontId="4" fillId="4" borderId="6" xfId="0" applyFont="1" applyFill="1" applyBorder="1" applyAlignment="1" applyProtection="1">
      <alignment vertical="top" wrapText="1"/>
      <protection locked="0"/>
    </xf>
    <xf numFmtId="9" fontId="5" fillId="2" borderId="6" xfId="3" applyFont="1" applyFill="1" applyBorder="1" applyAlignment="1" applyProtection="1">
      <alignment horizontal="center"/>
    </xf>
    <xf numFmtId="0" fontId="4" fillId="0" borderId="17" xfId="0" applyFont="1" applyBorder="1" applyAlignment="1" applyProtection="1">
      <alignment horizontal="center" vertical="center"/>
      <protection locked="0"/>
    </xf>
    <xf numFmtId="1" fontId="4" fillId="0" borderId="17" xfId="0" applyNumberFormat="1" applyFont="1" applyBorder="1" applyAlignment="1" applyProtection="1">
      <alignment horizontal="center" vertical="center" wrapText="1"/>
      <protection locked="0"/>
    </xf>
    <xf numFmtId="0" fontId="0" fillId="0" borderId="0" xfId="0" applyAlignment="1" applyProtection="1">
      <alignment vertical="center" wrapText="1"/>
      <protection locked="0"/>
    </xf>
    <xf numFmtId="0" fontId="13" fillId="3" borderId="6" xfId="0" applyFont="1" applyFill="1" applyBorder="1" applyAlignment="1" applyProtection="1">
      <alignment horizontal="center" vertical="center" wrapText="1"/>
      <protection locked="0"/>
    </xf>
    <xf numFmtId="0" fontId="4" fillId="0" borderId="12" xfId="0" applyFont="1" applyBorder="1" applyAlignment="1" applyProtection="1">
      <alignment horizontal="center" vertical="center"/>
      <protection locked="0"/>
    </xf>
    <xf numFmtId="0" fontId="4" fillId="0" borderId="6" xfId="0" applyFont="1" applyBorder="1" applyAlignment="1" applyProtection="1">
      <alignment vertical="center" wrapText="1"/>
      <protection locked="0"/>
    </xf>
    <xf numFmtId="0" fontId="4" fillId="0" borderId="12" xfId="0" applyFont="1" applyBorder="1" applyAlignment="1" applyProtection="1">
      <alignment vertical="center" wrapText="1"/>
      <protection locked="0"/>
    </xf>
    <xf numFmtId="0" fontId="4" fillId="0" borderId="19" xfId="0" applyFont="1" applyBorder="1" applyAlignment="1" applyProtection="1">
      <alignment vertical="center" wrapText="1"/>
      <protection locked="0"/>
    </xf>
    <xf numFmtId="0" fontId="5" fillId="2" borderId="6" xfId="0" applyFont="1" applyFill="1" applyBorder="1" applyAlignment="1">
      <alignment vertical="center" wrapText="1"/>
    </xf>
    <xf numFmtId="0" fontId="5" fillId="2" borderId="6" xfId="0" applyFont="1" applyFill="1" applyBorder="1" applyAlignment="1">
      <alignment horizontal="center" vertical="center" wrapText="1"/>
    </xf>
    <xf numFmtId="0" fontId="5" fillId="2" borderId="6" xfId="0" applyFont="1" applyFill="1" applyBorder="1" applyAlignment="1">
      <alignment vertical="top" wrapText="1"/>
    </xf>
    <xf numFmtId="0" fontId="4" fillId="2" borderId="6" xfId="0" applyFont="1" applyFill="1" applyBorder="1" applyAlignment="1">
      <alignment horizontal="center" vertical="top" wrapText="1"/>
    </xf>
    <xf numFmtId="0" fontId="4" fillId="0" borderId="13" xfId="0" applyFont="1" applyBorder="1" applyAlignment="1" applyProtection="1">
      <alignment vertical="center" wrapText="1"/>
      <protection locked="0"/>
    </xf>
    <xf numFmtId="0" fontId="4" fillId="0" borderId="23" xfId="0" applyFont="1" applyBorder="1" applyAlignment="1" applyProtection="1">
      <alignment vertical="center" wrapText="1"/>
      <protection locked="0"/>
    </xf>
    <xf numFmtId="0" fontId="4" fillId="0" borderId="24" xfId="0" applyFont="1" applyBorder="1" applyAlignment="1" applyProtection="1">
      <alignment vertical="center" wrapText="1"/>
      <protection locked="0"/>
    </xf>
    <xf numFmtId="0" fontId="4" fillId="0" borderId="19" xfId="0" applyFont="1" applyBorder="1" applyAlignment="1" applyProtection="1">
      <alignment horizontal="center" vertical="center"/>
      <protection locked="0"/>
    </xf>
    <xf numFmtId="0" fontId="4" fillId="0" borderId="6" xfId="0" applyFont="1" applyBorder="1" applyAlignment="1" applyProtection="1">
      <alignment horizontal="center" vertical="center"/>
      <protection locked="0"/>
    </xf>
    <xf numFmtId="9" fontId="4" fillId="0" borderId="12" xfId="0" applyNumberFormat="1" applyFont="1" applyBorder="1" applyAlignment="1" applyProtection="1">
      <alignment horizontal="center" vertical="center"/>
      <protection locked="0"/>
    </xf>
    <xf numFmtId="9" fontId="4" fillId="0" borderId="19" xfId="0" applyNumberFormat="1" applyFont="1" applyBorder="1" applyAlignment="1" applyProtection="1">
      <alignment horizontal="center" vertical="center"/>
      <protection locked="0"/>
    </xf>
    <xf numFmtId="9" fontId="4" fillId="5" borderId="12" xfId="0" applyNumberFormat="1" applyFont="1" applyFill="1" applyBorder="1" applyAlignment="1" applyProtection="1">
      <alignment horizontal="center" vertical="center"/>
      <protection locked="0"/>
    </xf>
    <xf numFmtId="9" fontId="4" fillId="5" borderId="19" xfId="0" applyNumberFormat="1" applyFont="1" applyFill="1" applyBorder="1" applyAlignment="1" applyProtection="1">
      <alignment horizontal="center" vertical="center"/>
      <protection locked="0"/>
    </xf>
    <xf numFmtId="9" fontId="4" fillId="0" borderId="6" xfId="0" applyNumberFormat="1" applyFont="1" applyBorder="1" applyAlignment="1" applyProtection="1">
      <alignment horizontal="center" vertical="center"/>
      <protection locked="0"/>
    </xf>
    <xf numFmtId="10" fontId="9" fillId="2" borderId="6" xfId="0" applyNumberFormat="1" applyFont="1" applyFill="1" applyBorder="1" applyAlignment="1">
      <alignment horizontal="right" wrapText="1"/>
    </xf>
    <xf numFmtId="10" fontId="9" fillId="2" borderId="5" xfId="0" applyNumberFormat="1" applyFont="1" applyFill="1" applyBorder="1" applyAlignment="1">
      <alignment horizontal="right" wrapText="1"/>
    </xf>
    <xf numFmtId="1" fontId="4" fillId="0" borderId="36" xfId="0" applyNumberFormat="1" applyFont="1" applyBorder="1" applyAlignment="1" applyProtection="1">
      <alignment horizontal="center" vertical="center" wrapText="1"/>
      <protection locked="0"/>
    </xf>
    <xf numFmtId="1" fontId="4" fillId="0" borderId="8" xfId="0" applyNumberFormat="1" applyFont="1" applyBorder="1" applyAlignment="1" applyProtection="1">
      <alignment horizontal="center" vertical="center" wrapText="1"/>
      <protection locked="0"/>
    </xf>
    <xf numFmtId="0" fontId="4" fillId="9" borderId="6" xfId="0" applyFont="1" applyFill="1" applyBorder="1"/>
    <xf numFmtId="0" fontId="0" fillId="0" borderId="6" xfId="0" applyBorder="1" applyAlignment="1" applyProtection="1">
      <alignment horizontal="center" vertical="center" wrapText="1"/>
      <protection locked="0"/>
    </xf>
    <xf numFmtId="0" fontId="0" fillId="0" borderId="0" xfId="0" applyProtection="1">
      <protection locked="0"/>
    </xf>
    <xf numFmtId="0" fontId="21" fillId="9" borderId="6" xfId="0" applyFont="1" applyFill="1" applyBorder="1" applyAlignment="1">
      <alignment horizontal="center" vertical="center" wrapText="1"/>
    </xf>
    <xf numFmtId="0" fontId="0" fillId="0" borderId="1" xfId="0" applyBorder="1" applyAlignment="1">
      <alignment vertical="center" wrapText="1"/>
    </xf>
    <xf numFmtId="0" fontId="21" fillId="0" borderId="1" xfId="0" applyFont="1" applyBorder="1" applyAlignment="1">
      <alignment vertical="center" wrapText="1"/>
    </xf>
    <xf numFmtId="0" fontId="0" fillId="0" borderId="1" xfId="0" applyBorder="1" applyAlignment="1" applyProtection="1">
      <alignment vertical="center" wrapText="1"/>
      <protection locked="0"/>
    </xf>
    <xf numFmtId="0" fontId="0" fillId="0" borderId="2" xfId="0" applyBorder="1" applyAlignment="1" applyProtection="1">
      <alignment vertical="center" wrapText="1"/>
      <protection locked="0"/>
    </xf>
    <xf numFmtId="0" fontId="29" fillId="10" borderId="43" xfId="0" applyFont="1" applyFill="1" applyBorder="1" applyAlignment="1">
      <alignment horizontal="center" vertical="center" wrapText="1"/>
    </xf>
    <xf numFmtId="0" fontId="29" fillId="11" borderId="43" xfId="0" applyFont="1" applyFill="1" applyBorder="1" applyAlignment="1">
      <alignment horizontal="center" vertical="center" wrapText="1"/>
    </xf>
    <xf numFmtId="0" fontId="29" fillId="9" borderId="49" xfId="0" applyFont="1" applyFill="1" applyBorder="1" applyAlignment="1">
      <alignment horizontal="center" vertical="center" wrapText="1"/>
    </xf>
    <xf numFmtId="0" fontId="29" fillId="12" borderId="50" xfId="1" applyFont="1" applyFill="1" applyBorder="1" applyAlignment="1">
      <alignment wrapText="1"/>
    </xf>
    <xf numFmtId="0" fontId="2" fillId="0" borderId="0" xfId="1"/>
    <xf numFmtId="0" fontId="29" fillId="13" borderId="6" xfId="1" applyFont="1" applyFill="1" applyBorder="1" applyAlignment="1">
      <alignment horizontal="center" vertical="center" wrapText="1"/>
    </xf>
    <xf numFmtId="0" fontId="0" fillId="5" borderId="0" xfId="0" applyFill="1" applyAlignment="1" applyProtection="1">
      <alignment vertical="center" wrapText="1"/>
      <protection locked="0"/>
    </xf>
    <xf numFmtId="0" fontId="0" fillId="5" borderId="0" xfId="0" applyFill="1" applyProtection="1">
      <protection locked="0"/>
    </xf>
    <xf numFmtId="0" fontId="6" fillId="5" borderId="0" xfId="0" applyFont="1" applyFill="1" applyProtection="1">
      <protection locked="0"/>
    </xf>
    <xf numFmtId="0" fontId="4" fillId="5" borderId="0" xfId="0" applyFont="1" applyFill="1" applyProtection="1">
      <protection locked="0"/>
    </xf>
    <xf numFmtId="0" fontId="4" fillId="5" borderId="0" xfId="0" applyFont="1" applyFill="1" applyAlignment="1" applyProtection="1">
      <alignment vertical="top" wrapText="1"/>
      <protection locked="0"/>
    </xf>
    <xf numFmtId="0" fontId="4" fillId="5" borderId="9" xfId="0" applyFont="1" applyFill="1" applyBorder="1" applyProtection="1">
      <protection locked="0"/>
    </xf>
    <xf numFmtId="0" fontId="5" fillId="5" borderId="0" xfId="0" applyFont="1" applyFill="1" applyAlignment="1">
      <alignment horizontal="right"/>
    </xf>
    <xf numFmtId="0" fontId="10" fillId="5" borderId="0" xfId="0" applyFont="1" applyFill="1"/>
    <xf numFmtId="9" fontId="5" fillId="5" borderId="0" xfId="3" applyFont="1" applyFill="1" applyBorder="1" applyAlignment="1" applyProtection="1">
      <alignment horizontal="center"/>
    </xf>
    <xf numFmtId="0" fontId="4" fillId="5" borderId="7" xfId="0" applyFont="1" applyFill="1" applyBorder="1" applyProtection="1">
      <protection locked="0"/>
    </xf>
    <xf numFmtId="0" fontId="4" fillId="5" borderId="0" xfId="0" applyFont="1" applyFill="1"/>
    <xf numFmtId="0" fontId="4" fillId="5" borderId="0" xfId="0" applyFont="1" applyFill="1" applyAlignment="1" applyProtection="1">
      <alignment wrapText="1"/>
      <protection locked="0"/>
    </xf>
    <xf numFmtId="0" fontId="4" fillId="5" borderId="0" xfId="0" applyFont="1" applyFill="1" applyAlignment="1" applyProtection="1">
      <alignment horizontal="left" vertical="center" wrapText="1"/>
      <protection locked="0"/>
    </xf>
    <xf numFmtId="0" fontId="3" fillId="5" borderId="0" xfId="0" applyFont="1" applyFill="1" applyProtection="1">
      <protection locked="0"/>
    </xf>
    <xf numFmtId="0" fontId="5" fillId="5" borderId="0" xfId="0" applyFont="1" applyFill="1" applyAlignment="1" applyProtection="1">
      <alignment horizontal="left" wrapText="1"/>
      <protection locked="0"/>
    </xf>
    <xf numFmtId="0" fontId="4" fillId="5" borderId="0" xfId="0" applyFont="1" applyFill="1" applyAlignment="1" applyProtection="1">
      <alignment horizontal="center"/>
      <protection locked="0"/>
    </xf>
    <xf numFmtId="0" fontId="4" fillId="6" borderId="6"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13" xfId="0" applyFont="1" applyFill="1" applyBorder="1" applyAlignment="1">
      <alignment horizontal="center" vertical="center"/>
    </xf>
    <xf numFmtId="0" fontId="5" fillId="2" borderId="18" xfId="0" applyFont="1" applyFill="1" applyBorder="1" applyAlignment="1">
      <alignment horizontal="center" vertical="center" wrapText="1"/>
    </xf>
    <xf numFmtId="0" fontId="5" fillId="2" borderId="19" xfId="0" applyFont="1" applyFill="1" applyBorder="1" applyAlignment="1">
      <alignment horizontal="center" vertical="center" textRotation="90" wrapText="1"/>
    </xf>
    <xf numFmtId="0" fontId="5" fillId="2" borderId="19" xfId="0" applyFont="1" applyFill="1" applyBorder="1" applyAlignment="1">
      <alignment horizontal="center" vertical="center" wrapText="1"/>
    </xf>
    <xf numFmtId="9" fontId="4" fillId="6" borderId="12" xfId="0" applyNumberFormat="1" applyFont="1" applyFill="1" applyBorder="1" applyAlignment="1">
      <alignment horizontal="center" vertical="center"/>
    </xf>
    <xf numFmtId="0" fontId="15" fillId="7" borderId="12" xfId="0" applyFont="1" applyFill="1" applyBorder="1" applyAlignment="1">
      <alignment vertical="center" wrapText="1"/>
    </xf>
    <xf numFmtId="0" fontId="15" fillId="8" borderId="12" xfId="0" applyFont="1" applyFill="1" applyBorder="1" applyAlignment="1">
      <alignment vertical="center" wrapText="1"/>
    </xf>
    <xf numFmtId="0" fontId="4" fillId="2" borderId="12" xfId="0" applyFont="1" applyFill="1" applyBorder="1" applyAlignment="1">
      <alignment horizontal="center"/>
    </xf>
    <xf numFmtId="10" fontId="4" fillId="2" borderId="12" xfId="0" applyNumberFormat="1" applyFont="1" applyFill="1" applyBorder="1" applyAlignment="1">
      <alignment horizontal="center" vertical="center"/>
    </xf>
    <xf numFmtId="9" fontId="4" fillId="6" borderId="19" xfId="0" applyNumberFormat="1" applyFont="1" applyFill="1" applyBorder="1" applyAlignment="1">
      <alignment horizontal="center" vertical="center"/>
    </xf>
    <xf numFmtId="0" fontId="15" fillId="7" borderId="19" xfId="0" applyFont="1" applyFill="1" applyBorder="1" applyAlignment="1">
      <alignment vertical="center" wrapText="1"/>
    </xf>
    <xf numFmtId="0" fontId="15" fillId="8" borderId="19" xfId="0" applyFont="1" applyFill="1" applyBorder="1" applyAlignment="1">
      <alignment vertical="center" wrapText="1"/>
    </xf>
    <xf numFmtId="0" fontId="4" fillId="2" borderId="19" xfId="0" applyFont="1" applyFill="1" applyBorder="1" applyAlignment="1">
      <alignment horizontal="center"/>
    </xf>
    <xf numFmtId="10" fontId="4" fillId="2" borderId="19" xfId="0" applyNumberFormat="1" applyFont="1" applyFill="1" applyBorder="1" applyAlignment="1">
      <alignment horizontal="center" vertical="center"/>
    </xf>
    <xf numFmtId="0" fontId="15" fillId="7" borderId="19" xfId="0" applyFont="1" applyFill="1" applyBorder="1" applyAlignment="1">
      <alignment horizontal="left" vertical="center" wrapText="1"/>
    </xf>
    <xf numFmtId="0" fontId="15" fillId="8" borderId="19" xfId="0" applyFont="1" applyFill="1" applyBorder="1" applyAlignment="1">
      <alignment horizontal="left" vertical="center" wrapText="1"/>
    </xf>
    <xf numFmtId="9" fontId="4" fillId="6" borderId="6" xfId="0" applyNumberFormat="1" applyFont="1" applyFill="1" applyBorder="1" applyAlignment="1">
      <alignment horizontal="center" vertical="center"/>
    </xf>
    <xf numFmtId="0" fontId="15" fillId="7" borderId="6" xfId="0" applyFont="1" applyFill="1" applyBorder="1" applyAlignment="1">
      <alignment vertical="center" wrapText="1"/>
    </xf>
    <xf numFmtId="0" fontId="15" fillId="8" borderId="6" xfId="0" applyFont="1" applyFill="1" applyBorder="1" applyAlignment="1">
      <alignment vertical="center" wrapText="1"/>
    </xf>
    <xf numFmtId="0" fontId="4" fillId="2" borderId="6" xfId="0" applyFont="1" applyFill="1" applyBorder="1" applyAlignment="1">
      <alignment horizontal="center"/>
    </xf>
    <xf numFmtId="10" fontId="4" fillId="2" borderId="6" xfId="0" applyNumberFormat="1" applyFont="1" applyFill="1" applyBorder="1" applyAlignment="1">
      <alignment horizontal="center" vertical="center"/>
    </xf>
    <xf numFmtId="0" fontId="5" fillId="2" borderId="20" xfId="0" applyFont="1" applyFill="1" applyBorder="1" applyAlignment="1">
      <alignment horizontal="left" vertical="center" wrapText="1"/>
    </xf>
    <xf numFmtId="9" fontId="5" fillId="2" borderId="21" xfId="0" applyNumberFormat="1" applyFont="1" applyFill="1" applyBorder="1" applyAlignment="1">
      <alignment horizontal="center" vertical="center" wrapText="1"/>
    </xf>
    <xf numFmtId="0" fontId="4" fillId="2" borderId="22" xfId="0" applyFont="1" applyFill="1" applyBorder="1" applyAlignment="1">
      <alignment vertical="center"/>
    </xf>
    <xf numFmtId="0" fontId="4" fillId="2" borderId="26" xfId="0" applyFont="1" applyFill="1" applyBorder="1" applyAlignment="1">
      <alignment vertical="center"/>
    </xf>
    <xf numFmtId="9" fontId="4" fillId="2" borderId="29" xfId="0" applyNumberFormat="1" applyFont="1" applyFill="1" applyBorder="1" applyAlignment="1">
      <alignment horizontal="center" vertical="center"/>
    </xf>
    <xf numFmtId="0" fontId="4" fillId="2" borderId="27" xfId="0" applyFont="1" applyFill="1" applyBorder="1" applyAlignment="1">
      <alignment vertical="center"/>
    </xf>
    <xf numFmtId="0" fontId="5" fillId="2" borderId="21" xfId="0" applyFont="1" applyFill="1" applyBorder="1" applyAlignment="1">
      <alignment vertical="center" wrapText="1"/>
    </xf>
    <xf numFmtId="10" fontId="5" fillId="2" borderId="1" xfId="0" applyNumberFormat="1" applyFont="1" applyFill="1" applyBorder="1" applyAlignment="1">
      <alignment horizontal="center" vertical="center"/>
    </xf>
    <xf numFmtId="0" fontId="5" fillId="0" borderId="22" xfId="0" applyFont="1" applyBorder="1" applyAlignment="1">
      <alignment horizontal="center"/>
    </xf>
    <xf numFmtId="0" fontId="4" fillId="0" borderId="28" xfId="0" applyFont="1" applyBorder="1"/>
    <xf numFmtId="0" fontId="5" fillId="2" borderId="1" xfId="0" applyFont="1" applyFill="1" applyBorder="1" applyAlignment="1">
      <alignment vertical="center"/>
    </xf>
    <xf numFmtId="10" fontId="4" fillId="5" borderId="51" xfId="0" applyNumberFormat="1" applyFont="1" applyFill="1" applyBorder="1" applyAlignment="1">
      <alignment horizontal="center"/>
    </xf>
    <xf numFmtId="0" fontId="4" fillId="5" borderId="16" xfId="0" applyFont="1" applyFill="1" applyBorder="1"/>
    <xf numFmtId="0" fontId="5" fillId="2" borderId="2" xfId="0" applyFont="1" applyFill="1" applyBorder="1" applyAlignment="1">
      <alignment vertical="center" wrapText="1"/>
    </xf>
    <xf numFmtId="10" fontId="4" fillId="5" borderId="0" xfId="0" applyNumberFormat="1" applyFont="1" applyFill="1" applyAlignment="1">
      <alignment horizontal="center"/>
    </xf>
    <xf numFmtId="0" fontId="8" fillId="5" borderId="0" xfId="0" applyFont="1" applyFill="1"/>
    <xf numFmtId="0" fontId="3" fillId="5" borderId="0" xfId="0" applyFont="1" applyFill="1" applyAlignment="1">
      <alignment horizontal="left" vertical="center"/>
    </xf>
    <xf numFmtId="0" fontId="7" fillId="3" borderId="4" xfId="0" applyFont="1" applyFill="1" applyBorder="1" applyAlignment="1">
      <alignment vertical="center"/>
    </xf>
    <xf numFmtId="0" fontId="7" fillId="5" borderId="0" xfId="0" applyFont="1" applyFill="1"/>
    <xf numFmtId="0" fontId="3" fillId="5" borderId="0" xfId="0" applyFont="1" applyFill="1"/>
    <xf numFmtId="0" fontId="3" fillId="2" borderId="3"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7" fillId="2" borderId="6" xfId="0" applyFont="1" applyFill="1" applyBorder="1" applyAlignment="1">
      <alignment vertical="center" wrapText="1"/>
    </xf>
    <xf numFmtId="10" fontId="3" fillId="2" borderId="5" xfId="0" applyNumberFormat="1" applyFont="1" applyFill="1" applyBorder="1" applyAlignment="1">
      <alignment horizontal="center" vertical="center"/>
    </xf>
    <xf numFmtId="0" fontId="3" fillId="2" borderId="2" xfId="0" applyFont="1" applyFill="1" applyBorder="1" applyAlignment="1">
      <alignment horizontal="center" vertical="center" wrapText="1"/>
    </xf>
    <xf numFmtId="0" fontId="7" fillId="5" borderId="0" xfId="0" applyFont="1" applyFill="1" applyAlignment="1">
      <alignment vertical="center"/>
    </xf>
    <xf numFmtId="164" fontId="6" fillId="5" borderId="0" xfId="0" applyNumberFormat="1" applyFont="1" applyFill="1" applyAlignment="1">
      <alignment horizontal="center"/>
    </xf>
    <xf numFmtId="0" fontId="3" fillId="0" borderId="2" xfId="0" applyFont="1" applyBorder="1" applyAlignment="1">
      <alignment horizontal="center" vertical="center" wrapText="1"/>
    </xf>
    <xf numFmtId="0" fontId="3" fillId="0" borderId="6" xfId="0" applyFont="1" applyBorder="1" applyAlignment="1">
      <alignment horizontal="center" vertical="center" wrapText="1"/>
    </xf>
    <xf numFmtId="166" fontId="4" fillId="5" borderId="0" xfId="0" applyNumberFormat="1" applyFont="1" applyFill="1"/>
    <xf numFmtId="0" fontId="7" fillId="2" borderId="3"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3" fillId="0" borderId="6" xfId="0" applyFont="1" applyBorder="1" applyAlignment="1">
      <alignment vertical="center" wrapText="1"/>
    </xf>
    <xf numFmtId="165" fontId="3" fillId="0" borderId="2" xfId="0" applyNumberFormat="1" applyFont="1" applyBorder="1" applyAlignment="1">
      <alignment horizontal="center" vertical="center" wrapText="1"/>
    </xf>
    <xf numFmtId="165" fontId="3" fillId="0" borderId="6" xfId="0" applyNumberFormat="1" applyFont="1" applyBorder="1" applyAlignment="1">
      <alignment horizontal="center" vertical="center" wrapText="1"/>
    </xf>
    <xf numFmtId="0" fontId="5" fillId="0" borderId="6" xfId="0" applyFont="1" applyBorder="1" applyAlignment="1" applyProtection="1">
      <alignment vertical="center" wrapText="1"/>
      <protection locked="0"/>
    </xf>
    <xf numFmtId="9" fontId="4" fillId="0" borderId="6" xfId="3" applyFont="1" applyBorder="1" applyAlignment="1" applyProtection="1">
      <alignment horizontal="center" vertical="center" wrapText="1"/>
      <protection locked="0"/>
    </xf>
    <xf numFmtId="9" fontId="4" fillId="0" borderId="6" xfId="3" applyFont="1" applyBorder="1" applyAlignment="1" applyProtection="1">
      <alignment horizontal="left" vertical="center" wrapText="1"/>
      <protection locked="0"/>
    </xf>
    <xf numFmtId="9" fontId="4" fillId="0" borderId="6" xfId="3" applyFont="1" applyBorder="1" applyAlignment="1" applyProtection="1">
      <alignment horizontal="left" vertical="top" wrapText="1"/>
      <protection locked="0"/>
    </xf>
    <xf numFmtId="0" fontId="5" fillId="2" borderId="3" xfId="0" applyFont="1" applyFill="1" applyBorder="1" applyAlignment="1" applyProtection="1">
      <alignment horizontal="left" vertical="top" wrapText="1"/>
      <protection locked="0"/>
    </xf>
    <xf numFmtId="0" fontId="5" fillId="2" borderId="2" xfId="0" applyFont="1" applyFill="1" applyBorder="1" applyAlignment="1" applyProtection="1">
      <alignment horizontal="left" vertical="top" wrapText="1"/>
      <protection locked="0"/>
    </xf>
    <xf numFmtId="0" fontId="4" fillId="5" borderId="0" xfId="0" applyFont="1" applyFill="1" applyAlignment="1" applyProtection="1">
      <alignment horizontal="left" vertical="center" wrapText="1"/>
      <protection locked="0"/>
    </xf>
    <xf numFmtId="0" fontId="5" fillId="2" borderId="3"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xf>
    <xf numFmtId="0" fontId="5" fillId="2" borderId="1" xfId="0" applyFont="1" applyFill="1" applyBorder="1" applyAlignment="1">
      <alignment horizontal="center" vertical="center"/>
    </xf>
    <xf numFmtId="0" fontId="5" fillId="2" borderId="2" xfId="0" applyFont="1" applyFill="1" applyBorder="1" applyAlignment="1">
      <alignment horizontal="center" vertical="center"/>
    </xf>
    <xf numFmtId="0" fontId="5" fillId="6" borderId="3" xfId="0" applyFont="1" applyFill="1" applyBorder="1" applyAlignment="1">
      <alignment horizontal="center" vertical="center" wrapText="1"/>
    </xf>
    <xf numFmtId="0" fontId="5" fillId="6" borderId="1"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5" fillId="6" borderId="33" xfId="0" applyFont="1" applyFill="1" applyBorder="1" applyAlignment="1">
      <alignment horizontal="center" vertical="top" wrapText="1"/>
    </xf>
    <xf numFmtId="0" fontId="5" fillId="6" borderId="35" xfId="0" applyFont="1" applyFill="1" applyBorder="1" applyAlignment="1">
      <alignment horizontal="center" vertical="top" wrapText="1"/>
    </xf>
    <xf numFmtId="0" fontId="4" fillId="5" borderId="9" xfId="0" applyFont="1" applyFill="1" applyBorder="1" applyAlignment="1" applyProtection="1">
      <alignment vertical="top" wrapText="1"/>
      <protection locked="0"/>
    </xf>
    <xf numFmtId="0" fontId="5" fillId="4" borderId="3"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9" fillId="5" borderId="9" xfId="0" applyFont="1" applyFill="1" applyBorder="1" applyAlignment="1" applyProtection="1">
      <alignment wrapText="1"/>
      <protection locked="0"/>
    </xf>
    <xf numFmtId="0" fontId="25" fillId="0" borderId="17" xfId="0" applyFont="1" applyBorder="1" applyAlignment="1" applyProtection="1">
      <alignment horizontal="left" vertical="center" wrapText="1"/>
      <protection locked="0"/>
    </xf>
    <xf numFmtId="0" fontId="25" fillId="0" borderId="4" xfId="0" applyFont="1" applyBorder="1" applyAlignment="1" applyProtection="1">
      <alignment horizontal="left" vertical="center" wrapText="1"/>
      <protection locked="0"/>
    </xf>
    <xf numFmtId="0" fontId="25" fillId="0" borderId="5" xfId="0" applyFont="1" applyBorder="1" applyAlignment="1" applyProtection="1">
      <alignment horizontal="left" vertical="center" wrapText="1"/>
      <protection locked="0"/>
    </xf>
    <xf numFmtId="0" fontId="26" fillId="0" borderId="17" xfId="0" applyFont="1" applyBorder="1" applyAlignment="1" applyProtection="1">
      <alignment horizontal="left" vertical="center" wrapText="1"/>
      <protection locked="0"/>
    </xf>
    <xf numFmtId="0" fontId="26" fillId="0" borderId="4" xfId="0" applyFont="1" applyBorder="1" applyAlignment="1" applyProtection="1">
      <alignment horizontal="left" vertical="center" wrapText="1"/>
      <protection locked="0"/>
    </xf>
    <xf numFmtId="0" fontId="26" fillId="0" borderId="5" xfId="0" applyFont="1" applyBorder="1" applyAlignment="1" applyProtection="1">
      <alignment horizontal="left" vertical="center" wrapText="1"/>
      <protection locked="0"/>
    </xf>
    <xf numFmtId="0" fontId="6" fillId="9" borderId="30" xfId="0" applyFont="1" applyFill="1" applyBorder="1" applyAlignment="1">
      <alignment horizontal="center" vertical="center" wrapText="1"/>
    </xf>
    <xf numFmtId="0" fontId="6" fillId="9" borderId="31" xfId="0" applyFont="1" applyFill="1" applyBorder="1" applyAlignment="1">
      <alignment horizontal="center" vertical="center" wrapText="1"/>
    </xf>
    <xf numFmtId="0" fontId="6" fillId="9" borderId="32" xfId="0" applyFont="1" applyFill="1" applyBorder="1" applyAlignment="1">
      <alignment horizontal="center" vertical="center" wrapText="1"/>
    </xf>
    <xf numFmtId="0" fontId="18" fillId="9" borderId="33" xfId="0" applyFont="1" applyFill="1" applyBorder="1" applyAlignment="1">
      <alignment horizontal="center" vertical="center" wrapText="1"/>
    </xf>
    <xf numFmtId="0" fontId="19" fillId="9" borderId="34" xfId="0" applyFont="1" applyFill="1" applyBorder="1" applyAlignment="1">
      <alignment horizontal="center" vertical="center" wrapText="1"/>
    </xf>
    <xf numFmtId="0" fontId="19" fillId="9" borderId="35" xfId="0" applyFont="1" applyFill="1" applyBorder="1" applyAlignment="1">
      <alignment horizontal="center" vertical="center" wrapText="1"/>
    </xf>
    <xf numFmtId="0" fontId="6" fillId="2" borderId="37" xfId="0" applyFont="1" applyFill="1" applyBorder="1" applyAlignment="1">
      <alignment horizontal="left" vertical="center" wrapText="1"/>
    </xf>
    <xf numFmtId="0" fontId="6" fillId="2" borderId="38" xfId="0" applyFont="1" applyFill="1" applyBorder="1" applyAlignment="1">
      <alignment horizontal="left" vertical="center" wrapText="1"/>
    </xf>
    <xf numFmtId="0" fontId="6" fillId="2" borderId="39" xfId="0" applyFont="1" applyFill="1" applyBorder="1" applyAlignment="1">
      <alignment horizontal="left" vertical="center" wrapText="1"/>
    </xf>
    <xf numFmtId="0" fontId="25" fillId="6" borderId="6" xfId="0" applyFont="1" applyFill="1" applyBorder="1" applyAlignment="1">
      <alignment horizontal="left" vertical="center" wrapText="1"/>
    </xf>
    <xf numFmtId="0" fontId="26" fillId="6" borderId="6" xfId="0" applyFont="1" applyFill="1" applyBorder="1" applyAlignment="1">
      <alignment horizontal="left" vertical="center" wrapText="1"/>
    </xf>
    <xf numFmtId="0" fontId="22" fillId="0" borderId="17" xfId="0" applyFont="1" applyBorder="1" applyAlignment="1" applyProtection="1">
      <alignment horizontal="left" vertical="center" wrapText="1"/>
      <protection locked="0"/>
    </xf>
    <xf numFmtId="0" fontId="22" fillId="0" borderId="4" xfId="0" applyFont="1" applyBorder="1" applyAlignment="1" applyProtection="1">
      <alignment horizontal="left" vertical="center" wrapText="1"/>
      <protection locked="0"/>
    </xf>
    <xf numFmtId="0" fontId="24" fillId="6" borderId="6" xfId="0" applyFont="1" applyFill="1" applyBorder="1" applyAlignment="1">
      <alignment horizontal="left" vertical="center" wrapText="1"/>
    </xf>
    <xf numFmtId="0" fontId="20" fillId="6" borderId="6" xfId="0" applyFont="1" applyFill="1" applyBorder="1" applyAlignment="1">
      <alignment horizontal="left" vertical="center" wrapText="1"/>
    </xf>
    <xf numFmtId="0" fontId="23" fillId="0" borderId="17" xfId="0" applyFont="1" applyBorder="1" applyAlignment="1" applyProtection="1">
      <alignment horizontal="left" vertical="center" wrapText="1"/>
      <protection locked="0"/>
    </xf>
    <xf numFmtId="0" fontId="23" fillId="0" borderId="4" xfId="0" applyFont="1" applyBorder="1" applyAlignment="1" applyProtection="1">
      <alignment horizontal="left" vertical="center" wrapText="1"/>
      <protection locked="0"/>
    </xf>
    <xf numFmtId="0" fontId="6" fillId="9" borderId="17" xfId="0" applyFont="1" applyFill="1" applyBorder="1" applyAlignment="1">
      <alignment horizontal="center"/>
    </xf>
    <xf numFmtId="0" fontId="6" fillId="9" borderId="4" xfId="0" applyFont="1" applyFill="1" applyBorder="1" applyAlignment="1">
      <alignment horizontal="center"/>
    </xf>
    <xf numFmtId="0" fontId="6" fillId="9" borderId="5" xfId="0" applyFont="1" applyFill="1" applyBorder="1" applyAlignment="1">
      <alignment horizontal="center"/>
    </xf>
    <xf numFmtId="9" fontId="4" fillId="6" borderId="12" xfId="0" applyNumberFormat="1" applyFont="1" applyFill="1" applyBorder="1" applyAlignment="1">
      <alignment horizontal="center" vertical="center"/>
    </xf>
    <xf numFmtId="9" fontId="4" fillId="6" borderId="19" xfId="0" applyNumberFormat="1" applyFont="1" applyFill="1" applyBorder="1" applyAlignment="1">
      <alignment horizontal="center" vertical="center"/>
    </xf>
    <xf numFmtId="9" fontId="4" fillId="6" borderId="6" xfId="0" applyNumberFormat="1" applyFont="1" applyFill="1" applyBorder="1" applyAlignment="1">
      <alignment horizontal="center" vertical="center"/>
    </xf>
    <xf numFmtId="0" fontId="4" fillId="5" borderId="11" xfId="0" applyFont="1" applyFill="1" applyBorder="1" applyAlignment="1">
      <alignment vertical="center" wrapText="1"/>
    </xf>
    <xf numFmtId="0" fontId="4" fillId="5" borderId="18" xfId="0" applyFont="1" applyFill="1" applyBorder="1" applyAlignment="1">
      <alignment vertical="center" wrapText="1"/>
    </xf>
    <xf numFmtId="9" fontId="4" fillId="5" borderId="12" xfId="0" applyNumberFormat="1" applyFont="1" applyFill="1" applyBorder="1" applyAlignment="1" applyProtection="1">
      <alignment horizontal="center" vertical="center"/>
      <protection locked="0"/>
    </xf>
    <xf numFmtId="9" fontId="4" fillId="5" borderId="19" xfId="0" applyNumberFormat="1" applyFont="1" applyFill="1" applyBorder="1" applyAlignment="1" applyProtection="1">
      <alignment horizontal="center" vertical="center"/>
      <protection locked="0"/>
    </xf>
    <xf numFmtId="0" fontId="4" fillId="0" borderId="11" xfId="0" applyFont="1" applyBorder="1" applyAlignment="1">
      <alignment vertical="center" wrapText="1"/>
    </xf>
    <xf numFmtId="0" fontId="4" fillId="0" borderId="25" xfId="0" applyFont="1" applyBorder="1" applyAlignment="1">
      <alignment vertical="center" wrapText="1"/>
    </xf>
    <xf numFmtId="0" fontId="4" fillId="0" borderId="18" xfId="0" applyFont="1" applyBorder="1" applyAlignment="1">
      <alignment vertical="center" wrapText="1"/>
    </xf>
    <xf numFmtId="9" fontId="4" fillId="0" borderId="12" xfId="0" applyNumberFormat="1" applyFont="1" applyBorder="1" applyAlignment="1" applyProtection="1">
      <alignment horizontal="center" vertical="center"/>
      <protection locked="0"/>
    </xf>
    <xf numFmtId="9" fontId="4" fillId="0" borderId="6" xfId="0" applyNumberFormat="1" applyFont="1" applyBorder="1" applyAlignment="1" applyProtection="1">
      <alignment horizontal="center" vertical="center"/>
      <protection locked="0"/>
    </xf>
    <xf numFmtId="9" fontId="4" fillId="0" borderId="19" xfId="0" applyNumberFormat="1" applyFont="1" applyBorder="1" applyAlignment="1" applyProtection="1">
      <alignment horizontal="center" vertical="center"/>
      <protection locked="0"/>
    </xf>
    <xf numFmtId="0" fontId="9" fillId="9" borderId="9" xfId="0" applyFont="1" applyFill="1" applyBorder="1" applyAlignment="1">
      <alignment horizontal="center"/>
    </xf>
    <xf numFmtId="0" fontId="6" fillId="9" borderId="17" xfId="0" applyFont="1" applyFill="1" applyBorder="1" applyAlignment="1">
      <alignment horizontal="left" wrapText="1"/>
    </xf>
    <xf numFmtId="0" fontId="6" fillId="9" borderId="4" xfId="0" applyFont="1" applyFill="1" applyBorder="1" applyAlignment="1">
      <alignment horizontal="left" wrapText="1"/>
    </xf>
    <xf numFmtId="0" fontId="3" fillId="0" borderId="17" xfId="0" applyFont="1" applyBorder="1" applyAlignment="1">
      <alignment horizontal="center" vertical="center" wrapText="1"/>
    </xf>
    <xf numFmtId="0" fontId="3" fillId="0" borderId="5" xfId="0" applyFont="1" applyBorder="1" applyAlignment="1">
      <alignment horizontal="center" vertical="center" wrapText="1"/>
    </xf>
    <xf numFmtId="0" fontId="3" fillId="2" borderId="17"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7" fillId="2" borderId="14"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7" fillId="2" borderId="15" xfId="0" applyFont="1" applyFill="1" applyBorder="1" applyAlignment="1">
      <alignment horizontal="center" vertical="center" wrapText="1"/>
    </xf>
    <xf numFmtId="0" fontId="7" fillId="2" borderId="10" xfId="0" applyFont="1" applyFill="1" applyBorder="1" applyAlignment="1">
      <alignment horizontal="center" vertical="center" wrapText="1"/>
    </xf>
    <xf numFmtId="0" fontId="7" fillId="5" borderId="0" xfId="0" applyFont="1" applyFill="1" applyAlignment="1">
      <alignment horizontal="left" vertical="center" wrapText="1"/>
    </xf>
    <xf numFmtId="0" fontId="0" fillId="5" borderId="0" xfId="0" applyFill="1" applyAlignment="1">
      <alignment horizontal="left" vertical="center"/>
    </xf>
    <xf numFmtId="0" fontId="3" fillId="5" borderId="0" xfId="0" applyFont="1" applyFill="1" applyAlignment="1">
      <alignment horizontal="left" vertical="center"/>
    </xf>
    <xf numFmtId="164" fontId="5" fillId="5" borderId="0" xfId="0" applyNumberFormat="1" applyFont="1" applyFill="1" applyAlignment="1">
      <alignment horizontal="center" vertical="center"/>
    </xf>
    <xf numFmtId="0" fontId="8" fillId="5" borderId="0" xfId="0" applyFont="1" applyFill="1" applyAlignment="1">
      <alignment vertical="top" wrapText="1"/>
    </xf>
    <xf numFmtId="0" fontId="7" fillId="2" borderId="6" xfId="0" applyFont="1" applyFill="1" applyBorder="1" applyAlignment="1">
      <alignment horizontal="center" vertical="center" wrapText="1"/>
    </xf>
    <xf numFmtId="0" fontId="4" fillId="5" borderId="0" xfId="0" applyFont="1" applyFill="1" applyAlignment="1">
      <alignment horizontal="left" vertical="center" wrapText="1"/>
    </xf>
    <xf numFmtId="0" fontId="4" fillId="5" borderId="16" xfId="0" applyFont="1" applyFill="1" applyBorder="1" applyAlignment="1">
      <alignment horizontal="left" vertical="center"/>
    </xf>
    <xf numFmtId="10" fontId="4" fillId="2" borderId="3" xfId="0" applyNumberFormat="1" applyFont="1" applyFill="1" applyBorder="1" applyAlignment="1">
      <alignment horizontal="center" vertical="center"/>
    </xf>
    <xf numFmtId="10" fontId="4" fillId="2" borderId="2" xfId="0" applyNumberFormat="1" applyFont="1" applyFill="1" applyBorder="1" applyAlignment="1">
      <alignment horizontal="center" vertical="center"/>
    </xf>
    <xf numFmtId="0" fontId="3" fillId="2" borderId="6" xfId="0" applyFont="1" applyFill="1" applyBorder="1" applyAlignment="1">
      <alignment horizontal="center" vertical="center" wrapText="1"/>
    </xf>
    <xf numFmtId="0" fontId="13" fillId="12" borderId="6" xfId="1" applyFont="1" applyFill="1" applyBorder="1" applyAlignment="1">
      <alignment horizontal="left" vertical="center" wrapText="1"/>
    </xf>
    <xf numFmtId="0" fontId="6" fillId="9" borderId="45" xfId="0" applyFont="1" applyFill="1" applyBorder="1" applyAlignment="1">
      <alignment horizontal="center" vertical="center"/>
    </xf>
    <xf numFmtId="0" fontId="6" fillId="9" borderId="7" xfId="0" applyFont="1" applyFill="1" applyBorder="1" applyAlignment="1">
      <alignment horizontal="center" vertical="center"/>
    </xf>
    <xf numFmtId="0" fontId="6" fillId="9" borderId="46" xfId="0" applyFont="1" applyFill="1" applyBorder="1" applyAlignment="1">
      <alignment horizontal="center" vertical="center"/>
    </xf>
    <xf numFmtId="0" fontId="36" fillId="3" borderId="17"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47" xfId="0" applyFont="1" applyFill="1" applyBorder="1" applyAlignment="1">
      <alignment horizontal="left" vertical="center" wrapText="1"/>
    </xf>
    <xf numFmtId="0" fontId="30" fillId="3" borderId="17" xfId="0" applyFont="1" applyFill="1" applyBorder="1" applyAlignment="1">
      <alignment horizontal="left" vertical="center" wrapText="1"/>
    </xf>
    <xf numFmtId="0" fontId="13" fillId="3" borderId="17" xfId="0" applyFont="1" applyFill="1" applyBorder="1" applyAlignment="1">
      <alignment horizontal="left" vertical="center" wrapText="1"/>
    </xf>
    <xf numFmtId="0" fontId="4" fillId="9" borderId="48" xfId="0" applyFont="1" applyFill="1" applyBorder="1" applyAlignment="1">
      <alignment horizontal="center"/>
    </xf>
    <xf numFmtId="0" fontId="4" fillId="9" borderId="4" xfId="0" applyFont="1" applyFill="1" applyBorder="1" applyAlignment="1">
      <alignment horizontal="center"/>
    </xf>
    <xf numFmtId="0" fontId="4" fillId="9" borderId="47" xfId="0" applyFont="1" applyFill="1" applyBorder="1" applyAlignment="1">
      <alignment horizontal="center"/>
    </xf>
    <xf numFmtId="0" fontId="30" fillId="3" borderId="6" xfId="0" applyFont="1" applyFill="1" applyBorder="1" applyAlignment="1">
      <alignment horizontal="left" vertical="center" wrapText="1"/>
    </xf>
    <xf numFmtId="0" fontId="13" fillId="3" borderId="6" xfId="0" applyFont="1" applyFill="1" applyBorder="1" applyAlignment="1">
      <alignment horizontal="left" vertical="center" wrapText="1"/>
    </xf>
    <xf numFmtId="0" fontId="20" fillId="6" borderId="43" xfId="0" applyFont="1" applyFill="1" applyBorder="1" applyAlignment="1">
      <alignment horizontal="left" vertical="center"/>
    </xf>
    <xf numFmtId="0" fontId="20" fillId="6" borderId="6" xfId="0" applyFont="1" applyFill="1" applyBorder="1" applyAlignment="1">
      <alignment horizontal="left" vertical="center"/>
    </xf>
    <xf numFmtId="0" fontId="13" fillId="12" borderId="17" xfId="1" applyFont="1" applyFill="1" applyBorder="1" applyAlignment="1">
      <alignment vertical="center" wrapText="1"/>
    </xf>
    <xf numFmtId="0" fontId="13" fillId="12" borderId="4" xfId="1" applyFont="1" applyFill="1" applyBorder="1" applyAlignment="1">
      <alignment vertical="center" wrapText="1"/>
    </xf>
    <xf numFmtId="0" fontId="13" fillId="12" borderId="5" xfId="1" applyFont="1" applyFill="1" applyBorder="1" applyAlignment="1">
      <alignment vertical="center" wrapText="1"/>
    </xf>
    <xf numFmtId="0" fontId="30" fillId="12" borderId="17" xfId="1" applyFont="1" applyFill="1" applyBorder="1" applyAlignment="1">
      <alignment horizontal="left" vertical="center" wrapText="1"/>
    </xf>
    <xf numFmtId="0" fontId="30" fillId="12" borderId="4" xfId="1" applyFont="1" applyFill="1" applyBorder="1" applyAlignment="1">
      <alignment horizontal="left" vertical="center" wrapText="1"/>
    </xf>
    <xf numFmtId="0" fontId="30" fillId="12" borderId="5" xfId="1" applyFont="1" applyFill="1" applyBorder="1" applyAlignment="1">
      <alignment horizontal="left" vertical="center" wrapText="1"/>
    </xf>
    <xf numFmtId="0" fontId="27" fillId="9" borderId="30" xfId="0" applyFont="1" applyFill="1" applyBorder="1" applyAlignment="1">
      <alignment horizontal="center" vertical="center" wrapText="1"/>
    </xf>
    <xf numFmtId="0" fontId="27" fillId="9" borderId="31" xfId="0" applyFont="1" applyFill="1" applyBorder="1" applyAlignment="1">
      <alignment horizontal="center" vertical="center" wrapText="1"/>
    </xf>
    <xf numFmtId="0" fontId="27" fillId="9" borderId="32" xfId="0" applyFont="1" applyFill="1" applyBorder="1" applyAlignment="1">
      <alignment horizontal="center" vertical="center" wrapText="1"/>
    </xf>
    <xf numFmtId="0" fontId="20" fillId="6" borderId="40" xfId="0" applyFont="1" applyFill="1" applyBorder="1" applyAlignment="1">
      <alignment horizontal="left" vertical="center"/>
    </xf>
    <xf numFmtId="0" fontId="20" fillId="6" borderId="41" xfId="0" applyFont="1" applyFill="1" applyBorder="1" applyAlignment="1">
      <alignment horizontal="left" vertical="center"/>
    </xf>
    <xf numFmtId="0" fontId="28" fillId="5" borderId="41" xfId="0" applyFont="1" applyFill="1" applyBorder="1" applyAlignment="1" applyProtection="1">
      <alignment horizontal="left" vertical="center"/>
      <protection locked="0"/>
    </xf>
    <xf numFmtId="0" fontId="28" fillId="5" borderId="42" xfId="0" applyFont="1" applyFill="1" applyBorder="1" applyAlignment="1" applyProtection="1">
      <alignment horizontal="left" vertical="center"/>
      <protection locked="0"/>
    </xf>
    <xf numFmtId="0" fontId="20" fillId="5" borderId="6" xfId="0" applyFont="1" applyFill="1" applyBorder="1" applyAlignment="1" applyProtection="1">
      <alignment horizontal="left" vertical="center" wrapText="1"/>
      <protection locked="0"/>
    </xf>
    <xf numFmtId="0" fontId="20" fillId="5" borderId="6" xfId="0" applyFont="1" applyFill="1" applyBorder="1" applyAlignment="1" applyProtection="1">
      <alignment horizontal="left" vertical="center"/>
      <protection locked="0"/>
    </xf>
    <xf numFmtId="0" fontId="20" fillId="5" borderId="44" xfId="0" applyFont="1" applyFill="1" applyBorder="1" applyAlignment="1" applyProtection="1">
      <alignment horizontal="left" vertical="center"/>
      <protection locked="0"/>
    </xf>
  </cellXfs>
  <cellStyles count="4">
    <cellStyle name="Normale" xfId="0" builtinId="0"/>
    <cellStyle name="Normale 2" xfId="1" xr:uid="{00000000-0005-0000-0000-000001000000}"/>
    <cellStyle name="Normale 3" xfId="2" xr:uid="{00000000-0005-0000-0000-000002000000}"/>
    <cellStyle name="Percentuale 2"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249977111117893"/>
    <pageSetUpPr fitToPage="1"/>
  </sheetPr>
  <dimension ref="A1:R27"/>
  <sheetViews>
    <sheetView tabSelected="1" topLeftCell="A11" zoomScaleNormal="100" zoomScaleSheetLayoutView="90" workbookViewId="0">
      <selection activeCell="D14" sqref="D14"/>
    </sheetView>
  </sheetViews>
  <sheetFormatPr defaultColWidth="11.44140625" defaultRowHeight="15" customHeight="1" x14ac:dyDescent="0.3"/>
  <cols>
    <col min="1" max="1" width="8.6640625" style="19" customWidth="1"/>
    <col min="2" max="2" width="40" style="19" customWidth="1"/>
    <col min="3" max="3" width="14.44140625" style="19" customWidth="1"/>
    <col min="4" max="4" width="25" style="19" customWidth="1"/>
    <col min="5" max="5" width="25.77734375" style="19" customWidth="1"/>
    <col min="6" max="6" width="18" style="19" customWidth="1"/>
    <col min="7" max="7" width="11.88671875" style="19" customWidth="1"/>
    <col min="8" max="8" width="15.33203125" style="19" customWidth="1"/>
    <col min="9" max="9" width="11.88671875" style="19" customWidth="1"/>
    <col min="10" max="10" width="15.33203125" style="19" customWidth="1"/>
    <col min="11" max="11" width="11.88671875" style="19" customWidth="1"/>
    <col min="12" max="13" width="13" style="19" customWidth="1"/>
    <col min="14" max="14" width="1.44140625" style="19" customWidth="1"/>
    <col min="15" max="15" width="17.44140625" style="19" customWidth="1"/>
    <col min="16" max="16" width="13.5546875" style="19" customWidth="1"/>
    <col min="17" max="17" width="19.44140625" style="19" bestFit="1" customWidth="1"/>
    <col min="18" max="18" width="12.6640625" style="19" customWidth="1"/>
    <col min="19" max="16384" width="11.44140625" style="19"/>
  </cols>
  <sheetData>
    <row r="1" spans="1:18" ht="27" customHeight="1" x14ac:dyDescent="0.3">
      <c r="A1" s="57"/>
      <c r="B1" s="161" t="s">
        <v>0</v>
      </c>
      <c r="C1" s="162"/>
      <c r="D1" s="162"/>
      <c r="E1" s="162"/>
      <c r="F1" s="162"/>
      <c r="G1" s="162"/>
      <c r="H1" s="162"/>
      <c r="I1" s="162"/>
      <c r="J1" s="162"/>
      <c r="K1" s="162"/>
      <c r="L1" s="162"/>
      <c r="M1" s="162"/>
      <c r="N1" s="162"/>
      <c r="O1" s="162"/>
      <c r="P1" s="162"/>
      <c r="Q1" s="162"/>
      <c r="R1" s="163"/>
    </row>
    <row r="2" spans="1:18" ht="17.25" customHeight="1" x14ac:dyDescent="0.3">
      <c r="A2" s="57"/>
      <c r="B2" s="164" t="s">
        <v>1</v>
      </c>
      <c r="C2" s="165"/>
      <c r="D2" s="165"/>
      <c r="E2" s="165"/>
      <c r="F2" s="165"/>
      <c r="G2" s="165"/>
      <c r="H2" s="165"/>
      <c r="I2" s="165"/>
      <c r="J2" s="165"/>
      <c r="K2" s="165"/>
      <c r="L2" s="165"/>
      <c r="M2" s="165"/>
      <c r="N2" s="165"/>
      <c r="O2" s="165"/>
      <c r="P2" s="165"/>
      <c r="Q2" s="165"/>
      <c r="R2" s="166"/>
    </row>
    <row r="3" spans="1:18" ht="15.75" customHeight="1" x14ac:dyDescent="0.3">
      <c r="A3" s="57"/>
      <c r="B3" s="167" t="s">
        <v>2</v>
      </c>
      <c r="C3" s="168"/>
      <c r="D3" s="168"/>
      <c r="E3" s="168"/>
      <c r="F3" s="168"/>
      <c r="G3" s="168"/>
      <c r="H3" s="168"/>
      <c r="I3" s="168"/>
      <c r="J3" s="168"/>
      <c r="K3" s="168"/>
      <c r="L3" s="168"/>
      <c r="M3" s="168"/>
      <c r="N3" s="168"/>
      <c r="O3" s="168"/>
      <c r="P3" s="168"/>
      <c r="Q3" s="168"/>
      <c r="R3" s="169"/>
    </row>
    <row r="4" spans="1:18" ht="15.6" x14ac:dyDescent="0.3">
      <c r="A4" s="57"/>
      <c r="B4" s="59"/>
      <c r="C4" s="60"/>
      <c r="D4" s="60"/>
      <c r="E4" s="60"/>
      <c r="F4" s="60"/>
      <c r="G4" s="60"/>
      <c r="H4" s="60"/>
      <c r="I4" s="60"/>
      <c r="J4" s="60"/>
      <c r="K4" s="60"/>
      <c r="L4" s="60"/>
      <c r="M4" s="60"/>
      <c r="N4" s="60"/>
      <c r="O4" s="60"/>
      <c r="P4" s="60"/>
      <c r="Q4" s="60"/>
      <c r="R4" s="60"/>
    </row>
    <row r="5" spans="1:18" s="45" customFormat="1" ht="22.5" customHeight="1" x14ac:dyDescent="0.3">
      <c r="A5" s="58"/>
      <c r="B5" s="170" t="s">
        <v>174</v>
      </c>
      <c r="C5" s="170"/>
      <c r="D5" s="155"/>
      <c r="E5" s="156"/>
      <c r="F5" s="156"/>
      <c r="G5" s="156"/>
      <c r="H5" s="156"/>
      <c r="I5" s="156"/>
      <c r="J5" s="156"/>
      <c r="K5" s="156"/>
      <c r="L5" s="156"/>
      <c r="M5" s="156"/>
      <c r="N5" s="156"/>
      <c r="O5" s="156"/>
      <c r="P5" s="156"/>
      <c r="Q5" s="156"/>
      <c r="R5" s="157"/>
    </row>
    <row r="6" spans="1:18" s="45" customFormat="1" ht="24" customHeight="1" x14ac:dyDescent="0.3">
      <c r="A6" s="58"/>
      <c r="B6" s="170" t="s">
        <v>172</v>
      </c>
      <c r="C6" s="170"/>
      <c r="D6" s="155"/>
      <c r="E6" s="156"/>
      <c r="F6" s="156"/>
      <c r="G6" s="156"/>
      <c r="H6" s="156"/>
      <c r="I6" s="156"/>
      <c r="J6" s="156"/>
      <c r="K6" s="156"/>
      <c r="L6" s="156"/>
      <c r="M6" s="156"/>
      <c r="N6" s="156"/>
      <c r="O6" s="156"/>
      <c r="P6" s="156"/>
      <c r="Q6" s="156"/>
      <c r="R6" s="157"/>
    </row>
    <row r="7" spans="1:18" s="45" customFormat="1" ht="24.75" customHeight="1" x14ac:dyDescent="0.3">
      <c r="A7" s="58"/>
      <c r="B7" s="171" t="s">
        <v>170</v>
      </c>
      <c r="C7" s="171"/>
      <c r="D7" s="158"/>
      <c r="E7" s="159"/>
      <c r="F7" s="159"/>
      <c r="G7" s="159"/>
      <c r="H7" s="159"/>
      <c r="I7" s="159"/>
      <c r="J7" s="159"/>
      <c r="K7" s="159"/>
      <c r="L7" s="159"/>
      <c r="M7" s="159"/>
      <c r="N7" s="159"/>
      <c r="O7" s="159"/>
      <c r="P7" s="159"/>
      <c r="Q7" s="159"/>
      <c r="R7" s="160"/>
    </row>
    <row r="8" spans="1:18" s="45" customFormat="1" ht="24.75" customHeight="1" x14ac:dyDescent="0.3">
      <c r="A8" s="58"/>
      <c r="B8" s="171" t="s">
        <v>171</v>
      </c>
      <c r="C8" s="171"/>
      <c r="D8" s="158"/>
      <c r="E8" s="159"/>
      <c r="F8" s="159"/>
      <c r="G8" s="159"/>
      <c r="H8" s="159"/>
      <c r="I8" s="159"/>
      <c r="J8" s="159"/>
      <c r="K8" s="159"/>
      <c r="L8" s="159"/>
      <c r="M8" s="159"/>
      <c r="N8" s="159"/>
      <c r="O8" s="159"/>
      <c r="P8" s="159"/>
      <c r="Q8" s="159"/>
      <c r="R8" s="160"/>
    </row>
    <row r="9" spans="1:18" ht="15" customHeight="1" x14ac:dyDescent="0.3">
      <c r="A9" s="57"/>
      <c r="B9" s="60"/>
      <c r="C9" s="60"/>
      <c r="D9" s="60"/>
      <c r="E9" s="60"/>
      <c r="F9" s="60"/>
      <c r="G9" s="60"/>
      <c r="H9" s="60"/>
      <c r="I9" s="60"/>
      <c r="J9" s="60"/>
      <c r="K9" s="60"/>
      <c r="L9" s="61"/>
      <c r="M9" s="61"/>
      <c r="N9" s="150"/>
      <c r="O9" s="150"/>
      <c r="P9" s="62"/>
      <c r="Q9" s="154"/>
      <c r="R9" s="154"/>
    </row>
    <row r="10" spans="1:18" ht="28.5" customHeight="1" x14ac:dyDescent="0.3">
      <c r="A10" s="139" t="s">
        <v>6</v>
      </c>
      <c r="B10" s="142" t="s">
        <v>7</v>
      </c>
      <c r="C10" s="139" t="s">
        <v>8</v>
      </c>
      <c r="D10" s="139" t="s">
        <v>9</v>
      </c>
      <c r="E10" s="139" t="s">
        <v>10</v>
      </c>
      <c r="F10" s="139" t="s">
        <v>11</v>
      </c>
      <c r="G10" s="139" t="s">
        <v>12</v>
      </c>
      <c r="H10" s="139" t="s">
        <v>13</v>
      </c>
      <c r="I10" s="139" t="s">
        <v>12</v>
      </c>
      <c r="J10" s="139" t="s">
        <v>14</v>
      </c>
      <c r="K10" s="139" t="s">
        <v>12</v>
      </c>
      <c r="L10" s="139" t="s">
        <v>15</v>
      </c>
      <c r="M10" s="139" t="s">
        <v>16</v>
      </c>
      <c r="N10" s="151"/>
      <c r="O10" s="139" t="s">
        <v>17</v>
      </c>
      <c r="P10" s="139" t="s">
        <v>161</v>
      </c>
      <c r="Q10" s="145" t="s">
        <v>18</v>
      </c>
      <c r="R10" s="139" t="s">
        <v>19</v>
      </c>
    </row>
    <row r="11" spans="1:18" ht="28.5" customHeight="1" x14ac:dyDescent="0.3">
      <c r="A11" s="140"/>
      <c r="B11" s="143"/>
      <c r="C11" s="140"/>
      <c r="D11" s="140"/>
      <c r="E11" s="140"/>
      <c r="F11" s="140"/>
      <c r="G11" s="140"/>
      <c r="H11" s="140"/>
      <c r="I11" s="140"/>
      <c r="J11" s="140"/>
      <c r="K11" s="140"/>
      <c r="L11" s="140"/>
      <c r="M11" s="140"/>
      <c r="N11" s="152"/>
      <c r="O11" s="140"/>
      <c r="P11" s="140"/>
      <c r="Q11" s="146"/>
      <c r="R11" s="140"/>
    </row>
    <row r="12" spans="1:18" ht="28.5" customHeight="1" x14ac:dyDescent="0.3">
      <c r="A12" s="141"/>
      <c r="B12" s="144"/>
      <c r="C12" s="141"/>
      <c r="D12" s="141"/>
      <c r="E12" s="141"/>
      <c r="F12" s="141"/>
      <c r="G12" s="141"/>
      <c r="H12" s="141"/>
      <c r="I12" s="141"/>
      <c r="J12" s="141"/>
      <c r="K12" s="141"/>
      <c r="L12" s="141"/>
      <c r="M12" s="141"/>
      <c r="N12" s="153"/>
      <c r="O12" s="141"/>
      <c r="P12" s="141"/>
      <c r="Q12" s="147"/>
      <c r="R12" s="141"/>
    </row>
    <row r="13" spans="1:18" ht="214.2" customHeight="1" x14ac:dyDescent="0.3">
      <c r="A13" s="44" t="s">
        <v>167</v>
      </c>
      <c r="B13" s="132" t="s">
        <v>163</v>
      </c>
      <c r="C13" s="133">
        <v>0.3</v>
      </c>
      <c r="D13" s="134" t="s">
        <v>166</v>
      </c>
      <c r="E13" s="134" t="s">
        <v>166</v>
      </c>
      <c r="F13" s="133"/>
      <c r="G13" s="20"/>
      <c r="H13" s="133"/>
      <c r="I13" s="20"/>
      <c r="J13" s="133"/>
      <c r="K13" s="20"/>
      <c r="L13" s="5"/>
      <c r="M13" s="73" t="str">
        <f>IF(L13&gt;0,IF(AND(L13&gt;=0,L13&lt;61),1,IF(AND(L13&gt;=61,L13&lt;81),2,IF(AND(L13&gt;=81,L13&lt;91),3,IF(AND(L13&gt;=91,L13&lt;=100),4)))),"")</f>
        <v/>
      </c>
      <c r="N13" s="15"/>
      <c r="O13" s="17"/>
      <c r="P13" s="18"/>
      <c r="Q13" s="12"/>
      <c r="R13" s="39">
        <f>C13*P13/100</f>
        <v>0</v>
      </c>
    </row>
    <row r="14" spans="1:18" ht="193.8" customHeight="1" x14ac:dyDescent="0.3">
      <c r="A14" s="44" t="s">
        <v>168</v>
      </c>
      <c r="B14" s="132" t="s">
        <v>164</v>
      </c>
      <c r="C14" s="133">
        <v>0.2</v>
      </c>
      <c r="D14" s="135" t="s">
        <v>179</v>
      </c>
      <c r="E14" s="135" t="s">
        <v>180</v>
      </c>
      <c r="F14" s="133"/>
      <c r="G14" s="20"/>
      <c r="H14" s="133"/>
      <c r="I14" s="20"/>
      <c r="J14" s="133"/>
      <c r="K14" s="20"/>
      <c r="L14" s="5"/>
      <c r="M14" s="73" t="str">
        <f t="shared" ref="M14:M17" si="0">IF(L14&gt;0,IF(AND(L14&gt;=0,L14&lt;61),1,IF(AND(L14&gt;=61,L14&lt;81),2,IF(AND(L14&gt;=81,L14&lt;91),3,IF(AND(L14&gt;=91,L14&lt;=100),4)))),"")</f>
        <v/>
      </c>
      <c r="N14" s="15"/>
      <c r="O14" s="17"/>
      <c r="P14" s="18"/>
      <c r="Q14" s="13"/>
      <c r="R14" s="39">
        <f t="shared" ref="R14:R15" si="1">C14*P14/100</f>
        <v>0</v>
      </c>
    </row>
    <row r="15" spans="1:18" ht="93.6" customHeight="1" x14ac:dyDescent="0.3">
      <c r="A15" s="44" t="s">
        <v>169</v>
      </c>
      <c r="B15" s="132" t="s">
        <v>165</v>
      </c>
      <c r="C15" s="133">
        <v>0.5</v>
      </c>
      <c r="D15" s="135" t="s">
        <v>181</v>
      </c>
      <c r="E15" s="135" t="s">
        <v>182</v>
      </c>
      <c r="F15" s="133"/>
      <c r="G15" s="20"/>
      <c r="H15" s="133"/>
      <c r="I15" s="20"/>
      <c r="J15" s="133"/>
      <c r="K15" s="20"/>
      <c r="L15" s="5"/>
      <c r="M15" s="73" t="str">
        <f t="shared" si="0"/>
        <v/>
      </c>
      <c r="N15" s="15"/>
      <c r="O15" s="17"/>
      <c r="P15" s="13"/>
      <c r="Q15" s="14"/>
      <c r="R15" s="39">
        <f t="shared" si="1"/>
        <v>0</v>
      </c>
    </row>
    <row r="16" spans="1:18" ht="27.75" customHeight="1" x14ac:dyDescent="0.3">
      <c r="A16" s="44" t="s">
        <v>20</v>
      </c>
      <c r="B16" s="132"/>
      <c r="C16" s="133"/>
      <c r="D16" s="133"/>
      <c r="E16" s="133"/>
      <c r="F16" s="133"/>
      <c r="G16" s="20"/>
      <c r="H16" s="133"/>
      <c r="I16" s="20"/>
      <c r="J16" s="133"/>
      <c r="K16" s="20"/>
      <c r="L16" s="5"/>
      <c r="M16" s="73" t="str">
        <f t="shared" si="0"/>
        <v/>
      </c>
      <c r="N16" s="15"/>
      <c r="O16" s="17"/>
      <c r="P16" s="13"/>
      <c r="Q16" s="42"/>
      <c r="R16" s="39">
        <f>C16*P16/100</f>
        <v>0</v>
      </c>
    </row>
    <row r="17" spans="1:18" ht="26.25" customHeight="1" x14ac:dyDescent="0.3">
      <c r="A17" s="44" t="s">
        <v>20</v>
      </c>
      <c r="B17" s="132"/>
      <c r="C17" s="133"/>
      <c r="D17" s="133"/>
      <c r="E17" s="133"/>
      <c r="F17" s="133"/>
      <c r="G17" s="20"/>
      <c r="H17" s="133"/>
      <c r="I17" s="20"/>
      <c r="J17" s="133"/>
      <c r="K17" s="20"/>
      <c r="L17" s="5"/>
      <c r="M17" s="73" t="str">
        <f t="shared" si="0"/>
        <v/>
      </c>
      <c r="N17" s="15"/>
      <c r="O17" s="17"/>
      <c r="P17" s="18"/>
      <c r="Q17" s="41"/>
      <c r="R17" s="40">
        <f>C17*P17/100</f>
        <v>0</v>
      </c>
    </row>
    <row r="18" spans="1:18" ht="31.5" customHeight="1" x14ac:dyDescent="0.3">
      <c r="A18" s="57"/>
      <c r="B18" s="63" t="s">
        <v>21</v>
      </c>
      <c r="C18" s="16">
        <f>SUM(C13:C17)</f>
        <v>1</v>
      </c>
      <c r="D18" s="65"/>
      <c r="E18" s="65"/>
      <c r="F18" s="65"/>
      <c r="G18" s="65"/>
      <c r="H18" s="65"/>
      <c r="I18" s="65"/>
      <c r="J18" s="65"/>
      <c r="K18" s="65"/>
      <c r="L18" s="61"/>
      <c r="M18" s="61"/>
      <c r="N18" s="61"/>
      <c r="O18" s="66"/>
      <c r="P18" s="148" t="s">
        <v>22</v>
      </c>
      <c r="Q18" s="149"/>
      <c r="R18" s="40">
        <f>SUM(R13:R17)</f>
        <v>0</v>
      </c>
    </row>
    <row r="19" spans="1:18" ht="14.4" x14ac:dyDescent="0.3">
      <c r="A19" s="57"/>
      <c r="B19" s="60"/>
      <c r="C19" s="60"/>
      <c r="D19" s="60"/>
      <c r="E19" s="60"/>
      <c r="F19" s="60"/>
      <c r="G19" s="60"/>
      <c r="H19" s="60"/>
      <c r="I19" s="60"/>
      <c r="J19" s="60"/>
      <c r="K19" s="60"/>
      <c r="L19" s="60"/>
      <c r="M19" s="60"/>
      <c r="N19" s="60"/>
      <c r="O19" s="60"/>
      <c r="P19" s="60"/>
      <c r="Q19" s="60"/>
      <c r="R19" s="60"/>
    </row>
    <row r="20" spans="1:18" ht="15.6" x14ac:dyDescent="0.3">
      <c r="A20" s="57"/>
      <c r="B20" s="64" t="s">
        <v>23</v>
      </c>
      <c r="C20" s="67"/>
      <c r="D20" s="67"/>
      <c r="E20" s="67"/>
      <c r="F20" s="67"/>
      <c r="G20" s="60"/>
      <c r="H20" s="60"/>
      <c r="I20" s="60"/>
      <c r="J20" s="60"/>
      <c r="K20" s="60"/>
      <c r="L20" s="60"/>
      <c r="M20" s="60"/>
      <c r="N20" s="60"/>
      <c r="O20" s="60"/>
      <c r="P20" s="60"/>
      <c r="Q20" s="60"/>
      <c r="R20" s="60"/>
    </row>
    <row r="21" spans="1:18" ht="15" customHeight="1" x14ac:dyDescent="0.3">
      <c r="A21" s="57"/>
      <c r="B21" s="25" t="s">
        <v>24</v>
      </c>
      <c r="C21" s="26" t="s">
        <v>25</v>
      </c>
      <c r="D21" s="26" t="s">
        <v>26</v>
      </c>
      <c r="E21" s="26" t="s">
        <v>27</v>
      </c>
      <c r="F21" s="26" t="s">
        <v>28</v>
      </c>
      <c r="G21" s="60"/>
      <c r="H21" s="60"/>
      <c r="I21" s="60"/>
      <c r="J21" s="60"/>
      <c r="K21" s="60"/>
      <c r="L21" s="60"/>
      <c r="M21" s="60"/>
      <c r="N21" s="60"/>
      <c r="O21" s="60"/>
      <c r="P21" s="60"/>
      <c r="Q21" s="60"/>
      <c r="R21" s="60"/>
    </row>
    <row r="22" spans="1:18" ht="41.4" x14ac:dyDescent="0.3">
      <c r="A22" s="57"/>
      <c r="B22" s="25" t="s">
        <v>29</v>
      </c>
      <c r="C22" s="26" t="s">
        <v>30</v>
      </c>
      <c r="D22" s="26" t="s">
        <v>31</v>
      </c>
      <c r="E22" s="26" t="s">
        <v>32</v>
      </c>
      <c r="F22" s="26" t="s">
        <v>33</v>
      </c>
      <c r="G22" s="60"/>
      <c r="H22" s="60"/>
      <c r="I22" s="60"/>
      <c r="J22" s="60"/>
      <c r="K22" s="60"/>
      <c r="L22" s="60"/>
      <c r="M22" s="60"/>
      <c r="N22" s="60"/>
      <c r="O22" s="60"/>
      <c r="P22" s="60"/>
      <c r="Q22" s="68"/>
      <c r="R22" s="60"/>
    </row>
    <row r="23" spans="1:18" ht="46.5" customHeight="1" x14ac:dyDescent="0.3">
      <c r="A23" s="57"/>
      <c r="B23" s="27" t="s">
        <v>34</v>
      </c>
      <c r="C23" s="28" t="s">
        <v>35</v>
      </c>
      <c r="D23" s="28" t="s">
        <v>36</v>
      </c>
      <c r="E23" s="28" t="s">
        <v>37</v>
      </c>
      <c r="F23" s="28" t="s">
        <v>38</v>
      </c>
      <c r="G23" s="60"/>
      <c r="H23" s="60"/>
      <c r="I23" s="60"/>
      <c r="J23" s="60"/>
      <c r="K23" s="60"/>
      <c r="L23" s="60"/>
      <c r="M23" s="60"/>
      <c r="N23" s="60"/>
      <c r="O23" s="60"/>
      <c r="P23" s="60"/>
      <c r="Q23" s="60"/>
      <c r="R23" s="60"/>
    </row>
    <row r="24" spans="1:18" ht="14.4" x14ac:dyDescent="0.3">
      <c r="A24" s="57"/>
      <c r="B24" s="60"/>
      <c r="C24" s="60"/>
      <c r="D24" s="60"/>
      <c r="E24" s="60"/>
      <c r="F24" s="60"/>
      <c r="G24" s="60"/>
      <c r="H24" s="60"/>
      <c r="I24" s="60"/>
      <c r="J24" s="60"/>
      <c r="K24" s="60"/>
      <c r="L24" s="60"/>
      <c r="M24" s="60"/>
      <c r="N24" s="60"/>
      <c r="O24" s="60"/>
      <c r="P24" s="60"/>
      <c r="Q24" s="60"/>
      <c r="R24" s="60"/>
    </row>
    <row r="25" spans="1:18" ht="15" customHeight="1" x14ac:dyDescent="0.3">
      <c r="A25" s="57"/>
      <c r="B25" s="136" t="s">
        <v>18</v>
      </c>
      <c r="C25" s="138" t="s">
        <v>39</v>
      </c>
      <c r="D25" s="138"/>
      <c r="E25" s="138"/>
      <c r="F25" s="138"/>
      <c r="G25" s="138"/>
      <c r="H25" s="138"/>
      <c r="I25" s="138"/>
      <c r="J25" s="138"/>
      <c r="K25" s="138"/>
      <c r="L25" s="69"/>
      <c r="M25" s="138"/>
      <c r="N25" s="138"/>
      <c r="O25" s="138"/>
      <c r="P25" s="138"/>
      <c r="Q25" s="138"/>
      <c r="R25" s="138"/>
    </row>
    <row r="26" spans="1:18" ht="12.75" customHeight="1" x14ac:dyDescent="0.3">
      <c r="A26" s="57"/>
      <c r="B26" s="137"/>
      <c r="C26" s="138"/>
      <c r="D26" s="138"/>
      <c r="E26" s="138"/>
      <c r="F26" s="138"/>
      <c r="G26" s="138"/>
      <c r="H26" s="138"/>
      <c r="I26" s="138"/>
      <c r="J26" s="138"/>
      <c r="K26" s="138"/>
      <c r="L26" s="69"/>
      <c r="M26" s="138"/>
      <c r="N26" s="138"/>
      <c r="O26" s="138"/>
      <c r="P26" s="138"/>
      <c r="Q26" s="138"/>
      <c r="R26" s="138"/>
    </row>
    <row r="27" spans="1:18" ht="12.75" customHeight="1" x14ac:dyDescent="0.3"/>
  </sheetData>
  <sheetProtection algorithmName="SHA-512" hashValue="igwPi/z2hpMms7DpXutB0Ph3HCFVQXGuzBvsr43sA3EZsW75c48sydN2MaSt184DecJHYkefQAWgS3O0VN2qWg==" saltValue="PzPXm2ro2aiBQCDjU1ykKA==" spinCount="100000" sheet="1" formatCells="0" formatColumns="0" formatRows="0" insertRows="0" deleteRows="0"/>
  <protectedRanges>
    <protectedRange sqref="L13:Q17" name="Intervallo4_3_1"/>
    <protectedRange sqref="B13:K17" name="Intervallo3_3_1"/>
    <protectedRange sqref="B5:R8" name="Intervallo2_2_1"/>
  </protectedRanges>
  <mergeCells count="35">
    <mergeCell ref="A10:A12"/>
    <mergeCell ref="B5:C5"/>
    <mergeCell ref="B6:C6"/>
    <mergeCell ref="B7:C7"/>
    <mergeCell ref="B8:C8"/>
    <mergeCell ref="D5:R5"/>
    <mergeCell ref="D6:R6"/>
    <mergeCell ref="D7:R7"/>
    <mergeCell ref="D8:R8"/>
    <mergeCell ref="B1:R1"/>
    <mergeCell ref="B2:R2"/>
    <mergeCell ref="B3:R3"/>
    <mergeCell ref="N9:O9"/>
    <mergeCell ref="F10:F12"/>
    <mergeCell ref="R10:R12"/>
    <mergeCell ref="P10:P12"/>
    <mergeCell ref="J10:J12"/>
    <mergeCell ref="K10:K12"/>
    <mergeCell ref="G10:G12"/>
    <mergeCell ref="N10:N12"/>
    <mergeCell ref="H10:H12"/>
    <mergeCell ref="I10:I12"/>
    <mergeCell ref="Q9:R9"/>
    <mergeCell ref="B25:B26"/>
    <mergeCell ref="C25:K26"/>
    <mergeCell ref="M10:M12"/>
    <mergeCell ref="M25:R26"/>
    <mergeCell ref="E10:E12"/>
    <mergeCell ref="C10:C12"/>
    <mergeCell ref="D10:D12"/>
    <mergeCell ref="O10:O12"/>
    <mergeCell ref="B10:B12"/>
    <mergeCell ref="Q10:Q12"/>
    <mergeCell ref="P18:Q18"/>
    <mergeCell ref="L10:L12"/>
  </mergeCells>
  <phoneticPr fontId="3" type="noConversion"/>
  <dataValidations count="1">
    <dataValidation type="list" allowBlank="1" showInputMessage="1" showErrorMessage="1" sqref="G13:G17 I13:I17 K13:K17" xr:uid="{00000000-0002-0000-0000-000000000000}">
      <formula1>"in linea,positivo,negativo"</formula1>
    </dataValidation>
  </dataValidations>
  <pageMargins left="0.31496062992125984" right="0.31496062992125984" top="0.74803149606299213" bottom="0.35433070866141736" header="0.31496062992125984" footer="0.31496062992125984"/>
  <pageSetup paperSize="9" scale="4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M41"/>
  <sheetViews>
    <sheetView view="pageBreakPreview" zoomScaleNormal="100" zoomScaleSheetLayoutView="100" workbookViewId="0">
      <selection activeCell="C7" sqref="C7:M7"/>
    </sheetView>
  </sheetViews>
  <sheetFormatPr defaultColWidth="11.44140625" defaultRowHeight="10.199999999999999" x14ac:dyDescent="0.2"/>
  <cols>
    <col min="1" max="1" width="18" style="6" customWidth="1"/>
    <col min="2" max="3" width="7.6640625" style="6" bestFit="1" customWidth="1"/>
    <col min="4" max="4" width="19.6640625" style="6" customWidth="1"/>
    <col min="5" max="5" width="31.44140625" style="6" customWidth="1"/>
    <col min="6" max="7" width="6.6640625" style="6" customWidth="1"/>
    <col min="8" max="8" width="11.44140625" style="6" customWidth="1"/>
    <col min="9" max="9" width="2" style="6" bestFit="1" customWidth="1"/>
    <col min="10" max="10" width="15.6640625" style="6" customWidth="1"/>
    <col min="11" max="11" width="9" style="6" customWidth="1"/>
    <col min="12" max="12" width="25.33203125" style="6" customWidth="1"/>
    <col min="13" max="13" width="28.5546875" style="6" customWidth="1"/>
    <col min="14" max="16384" width="11.44140625" style="6"/>
  </cols>
  <sheetData>
    <row r="1" spans="1:13" s="2" customFormat="1" ht="17.25" customHeight="1" x14ac:dyDescent="0.3">
      <c r="A1" s="178" t="s">
        <v>40</v>
      </c>
      <c r="B1" s="179"/>
      <c r="C1" s="179"/>
      <c r="D1" s="179"/>
      <c r="E1" s="179"/>
      <c r="F1" s="179"/>
      <c r="G1" s="179"/>
      <c r="H1" s="179"/>
      <c r="I1" s="179"/>
      <c r="J1" s="179"/>
      <c r="K1" s="179"/>
      <c r="L1" s="179"/>
      <c r="M1" s="180"/>
    </row>
    <row r="2" spans="1:13" s="2" customFormat="1" ht="18.75" customHeight="1" x14ac:dyDescent="0.3">
      <c r="A2" s="195" t="s">
        <v>41</v>
      </c>
      <c r="B2" s="196"/>
      <c r="C2" s="196"/>
      <c r="D2" s="196"/>
      <c r="E2" s="196"/>
      <c r="F2" s="196"/>
      <c r="G2" s="196"/>
      <c r="H2" s="196"/>
      <c r="I2" s="196"/>
      <c r="J2" s="196"/>
      <c r="K2" s="194"/>
      <c r="L2" s="194"/>
      <c r="M2" s="43"/>
    </row>
    <row r="3" spans="1:13" s="2" customFormat="1" ht="12.75" customHeight="1" x14ac:dyDescent="0.3">
      <c r="A3" s="71"/>
      <c r="B3" s="71"/>
      <c r="C3" s="71"/>
      <c r="D3" s="71"/>
      <c r="E3" s="71"/>
      <c r="F3" s="71"/>
      <c r="G3" s="71"/>
      <c r="H3" s="71"/>
      <c r="I3" s="71"/>
      <c r="J3" s="71"/>
      <c r="K3" s="72"/>
      <c r="L3" s="72"/>
      <c r="M3" s="60"/>
    </row>
    <row r="4" spans="1:13" s="2" customFormat="1" ht="16.5" customHeight="1" x14ac:dyDescent="0.3">
      <c r="A4" s="174" t="s">
        <v>3</v>
      </c>
      <c r="B4" s="174"/>
      <c r="C4" s="172" t="s">
        <v>173</v>
      </c>
      <c r="D4" s="173"/>
      <c r="E4" s="173"/>
      <c r="F4" s="173"/>
      <c r="G4" s="173"/>
      <c r="H4" s="173"/>
      <c r="I4" s="173"/>
      <c r="J4" s="173"/>
      <c r="K4" s="173"/>
      <c r="L4" s="173"/>
      <c r="M4" s="173"/>
    </row>
    <row r="5" spans="1:13" s="2" customFormat="1" ht="16.5" customHeight="1" x14ac:dyDescent="0.3">
      <c r="A5" s="174" t="s">
        <v>175</v>
      </c>
      <c r="B5" s="174"/>
      <c r="C5" s="172" t="s">
        <v>176</v>
      </c>
      <c r="D5" s="173"/>
      <c r="E5" s="173"/>
      <c r="F5" s="173"/>
      <c r="G5" s="173"/>
      <c r="H5" s="173"/>
      <c r="I5" s="173"/>
      <c r="J5" s="173"/>
      <c r="K5" s="173"/>
      <c r="L5" s="173"/>
      <c r="M5" s="173"/>
    </row>
    <row r="6" spans="1:13" s="2" customFormat="1" ht="16.5" customHeight="1" x14ac:dyDescent="0.3">
      <c r="A6" s="175" t="s">
        <v>4</v>
      </c>
      <c r="B6" s="175"/>
      <c r="C6" s="176" t="s">
        <v>177</v>
      </c>
      <c r="D6" s="177"/>
      <c r="E6" s="177"/>
      <c r="F6" s="177"/>
      <c r="G6" s="177"/>
      <c r="H6" s="177"/>
      <c r="I6" s="177"/>
      <c r="J6" s="177"/>
      <c r="K6" s="177"/>
      <c r="L6" s="177"/>
      <c r="M6" s="177"/>
    </row>
    <row r="7" spans="1:13" s="2" customFormat="1" ht="16.5" customHeight="1" x14ac:dyDescent="0.3">
      <c r="A7" s="175" t="s">
        <v>5</v>
      </c>
      <c r="B7" s="175"/>
      <c r="C7" s="176" t="s">
        <v>178</v>
      </c>
      <c r="D7" s="177"/>
      <c r="E7" s="177"/>
      <c r="F7" s="177"/>
      <c r="G7" s="177"/>
      <c r="H7" s="177"/>
      <c r="I7" s="177"/>
      <c r="J7" s="177"/>
      <c r="K7" s="177"/>
      <c r="L7" s="177"/>
      <c r="M7" s="177"/>
    </row>
    <row r="8" spans="1:13" ht="10.8" thickBot="1" x14ac:dyDescent="0.25">
      <c r="A8" s="70"/>
      <c r="B8" s="70"/>
      <c r="C8" s="70"/>
      <c r="D8" s="70"/>
      <c r="E8" s="70"/>
      <c r="F8" s="70"/>
      <c r="G8" s="70"/>
      <c r="H8" s="70"/>
      <c r="I8" s="70"/>
      <c r="J8" s="70"/>
      <c r="K8" s="70"/>
      <c r="L8" s="70"/>
      <c r="M8" s="70"/>
    </row>
    <row r="9" spans="1:13" s="7" customFormat="1" x14ac:dyDescent="0.3">
      <c r="A9" s="74" t="s">
        <v>42</v>
      </c>
      <c r="B9" s="75" t="s">
        <v>43</v>
      </c>
      <c r="C9" s="75" t="s">
        <v>44</v>
      </c>
      <c r="D9" s="75" t="s">
        <v>45</v>
      </c>
      <c r="E9" s="75" t="s">
        <v>46</v>
      </c>
      <c r="F9" s="75" t="s">
        <v>47</v>
      </c>
      <c r="G9" s="75" t="s">
        <v>48</v>
      </c>
      <c r="H9" s="75" t="s">
        <v>49</v>
      </c>
      <c r="I9" s="75"/>
      <c r="J9" s="75" t="s">
        <v>50</v>
      </c>
      <c r="K9" s="75" t="s">
        <v>51</v>
      </c>
      <c r="L9" s="76" t="s">
        <v>52</v>
      </c>
      <c r="M9" s="76" t="s">
        <v>53</v>
      </c>
    </row>
    <row r="10" spans="1:13" s="8" customFormat="1" ht="130.5" customHeight="1" thickBot="1" x14ac:dyDescent="0.35">
      <c r="A10" s="77" t="s">
        <v>54</v>
      </c>
      <c r="B10" s="78" t="s">
        <v>55</v>
      </c>
      <c r="C10" s="78" t="s">
        <v>56</v>
      </c>
      <c r="D10" s="79" t="s">
        <v>57</v>
      </c>
      <c r="E10" s="79" t="s">
        <v>58</v>
      </c>
      <c r="F10" s="78" t="s">
        <v>59</v>
      </c>
      <c r="G10" s="78" t="s">
        <v>60</v>
      </c>
      <c r="H10" s="79" t="s">
        <v>61</v>
      </c>
      <c r="I10" s="79"/>
      <c r="J10" s="79" t="s">
        <v>62</v>
      </c>
      <c r="K10" s="79" t="s">
        <v>63</v>
      </c>
      <c r="L10" s="79" t="s">
        <v>64</v>
      </c>
      <c r="M10" s="79" t="s">
        <v>65</v>
      </c>
    </row>
    <row r="11" spans="1:13" ht="46.5" customHeight="1" x14ac:dyDescent="0.3">
      <c r="A11" s="188" t="s">
        <v>66</v>
      </c>
      <c r="B11" s="191">
        <v>0.25</v>
      </c>
      <c r="C11" s="181">
        <f>+IF((OR($B$11=0,$B$13=0,$B$15=0,$B$17=0)),B11/SUM($B$11:$B$17),B11)</f>
        <v>0.25</v>
      </c>
      <c r="D11" s="81" t="s">
        <v>67</v>
      </c>
      <c r="E11" s="82" t="s">
        <v>68</v>
      </c>
      <c r="F11" s="34">
        <v>0.5</v>
      </c>
      <c r="G11" s="80">
        <f>+IF((OR(F11=0,F12=0)),F11/SUM(F11:F12),F11)</f>
        <v>0.5</v>
      </c>
      <c r="H11" s="21"/>
      <c r="I11" s="83"/>
      <c r="J11" s="21"/>
      <c r="K11" s="84">
        <f>+($C$11*G11)*J11</f>
        <v>0</v>
      </c>
      <c r="L11" s="23"/>
      <c r="M11" s="29"/>
    </row>
    <row r="12" spans="1:13" ht="143.25" customHeight="1" thickBot="1" x14ac:dyDescent="0.35">
      <c r="A12" s="190"/>
      <c r="B12" s="193"/>
      <c r="C12" s="182"/>
      <c r="D12" s="86" t="s">
        <v>69</v>
      </c>
      <c r="E12" s="87" t="s">
        <v>70</v>
      </c>
      <c r="F12" s="35">
        <v>0.5</v>
      </c>
      <c r="G12" s="85">
        <f>+IF((OR(F11=0,F12=0)),F12/SUM(F11:F12),F12)</f>
        <v>0.5</v>
      </c>
      <c r="H12" s="32"/>
      <c r="I12" s="88"/>
      <c r="J12" s="32"/>
      <c r="K12" s="89">
        <f>+($C$11*G12)*J12</f>
        <v>0</v>
      </c>
      <c r="L12" s="24"/>
      <c r="M12" s="30"/>
    </row>
    <row r="13" spans="1:13" ht="233.25" customHeight="1" x14ac:dyDescent="0.3">
      <c r="A13" s="184" t="s">
        <v>71</v>
      </c>
      <c r="B13" s="186">
        <v>0.25</v>
      </c>
      <c r="C13" s="181">
        <f>+IF((OR($B$11=0,$B$13=0,$B$15=0,$B$17=0)),B13/SUM($B$11:$B$17),B13)</f>
        <v>0.25</v>
      </c>
      <c r="D13" s="81" t="s">
        <v>72</v>
      </c>
      <c r="E13" s="82" t="s">
        <v>73</v>
      </c>
      <c r="F13" s="34">
        <v>0.5</v>
      </c>
      <c r="G13" s="80">
        <f>+IF((OR(F13=0,F14=0)),F13/SUM(F13:F14),F13)</f>
        <v>0.5</v>
      </c>
      <c r="H13" s="21"/>
      <c r="I13" s="83"/>
      <c r="J13" s="21"/>
      <c r="K13" s="84">
        <f>+($C$13*G13)*J13</f>
        <v>0</v>
      </c>
      <c r="L13" s="23"/>
      <c r="M13" s="29"/>
    </row>
    <row r="14" spans="1:13" ht="63" customHeight="1" thickBot="1" x14ac:dyDescent="0.35">
      <c r="A14" s="185"/>
      <c r="B14" s="187"/>
      <c r="C14" s="182"/>
      <c r="D14" s="86" t="s">
        <v>74</v>
      </c>
      <c r="E14" s="87" t="s">
        <v>75</v>
      </c>
      <c r="F14" s="35">
        <v>0.5</v>
      </c>
      <c r="G14" s="85">
        <f>+IF((OR(F13=0,F14=0)),F14/SUM(F13:F14),F14)</f>
        <v>0.5</v>
      </c>
      <c r="H14" s="32"/>
      <c r="I14" s="88"/>
      <c r="J14" s="32"/>
      <c r="K14" s="89">
        <f>+($C$13*G14)*J14</f>
        <v>0</v>
      </c>
      <c r="L14" s="24"/>
      <c r="M14" s="30"/>
    </row>
    <row r="15" spans="1:13" ht="88.5" customHeight="1" x14ac:dyDescent="0.3">
      <c r="A15" s="184" t="s">
        <v>76</v>
      </c>
      <c r="B15" s="186">
        <v>0.25</v>
      </c>
      <c r="C15" s="181">
        <f>+IF((OR($B$11=0,$B$13=0,$B$15=0,$B$17=0)),B15/SUM($B$11:$B$17),B15)</f>
        <v>0.25</v>
      </c>
      <c r="D15" s="81" t="s">
        <v>77</v>
      </c>
      <c r="E15" s="82" t="s">
        <v>78</v>
      </c>
      <c r="F15" s="36">
        <v>0.5</v>
      </c>
      <c r="G15" s="80">
        <f>+IF((OR(F15=0,F16=0)),F15/SUM(F15:F16),F15)</f>
        <v>0.5</v>
      </c>
      <c r="H15" s="21"/>
      <c r="I15" s="83"/>
      <c r="J15" s="21"/>
      <c r="K15" s="84">
        <f>+($C$15*G15)*J15</f>
        <v>0</v>
      </c>
      <c r="L15" s="23"/>
      <c r="M15" s="29"/>
    </row>
    <row r="16" spans="1:13" ht="121.5" customHeight="1" thickBot="1" x14ac:dyDescent="0.35">
      <c r="A16" s="185"/>
      <c r="B16" s="187"/>
      <c r="C16" s="182"/>
      <c r="D16" s="90" t="s">
        <v>79</v>
      </c>
      <c r="E16" s="91" t="s">
        <v>80</v>
      </c>
      <c r="F16" s="37">
        <v>0.5</v>
      </c>
      <c r="G16" s="85">
        <f>+IF((OR(F15=0,F16=0)),F16/SUM(F15:F16),F16)</f>
        <v>0.5</v>
      </c>
      <c r="H16" s="32"/>
      <c r="I16" s="88"/>
      <c r="J16" s="32"/>
      <c r="K16" s="89">
        <f>+($C$15*G16)*J16</f>
        <v>0</v>
      </c>
      <c r="L16" s="24"/>
      <c r="M16" s="30"/>
    </row>
    <row r="17" spans="1:13" ht="60" customHeight="1" x14ac:dyDescent="0.3">
      <c r="A17" s="188" t="s">
        <v>81</v>
      </c>
      <c r="B17" s="191">
        <v>0.25</v>
      </c>
      <c r="C17" s="181">
        <f>+IF((OR($B$11=0,$B$13=0,$B$15=0,$B$17=0)),B17/SUM($B$11:$B$17),B17)</f>
        <v>0.25</v>
      </c>
      <c r="D17" s="81" t="s">
        <v>82</v>
      </c>
      <c r="E17" s="82" t="s">
        <v>83</v>
      </c>
      <c r="F17" s="34">
        <v>0.5</v>
      </c>
      <c r="G17" s="80">
        <f>+IF((OR($F$17=0,$F$18=0,$F$19=0)),F17/SUM($F$17:$F$19),F17)</f>
        <v>0.5</v>
      </c>
      <c r="H17" s="21"/>
      <c r="I17" s="83"/>
      <c r="J17" s="21"/>
      <c r="K17" s="84">
        <f>+($C$17*G17)*J17</f>
        <v>0</v>
      </c>
      <c r="L17" s="23"/>
      <c r="M17" s="29"/>
    </row>
    <row r="18" spans="1:13" ht="42" customHeight="1" x14ac:dyDescent="0.3">
      <c r="A18" s="189"/>
      <c r="B18" s="192"/>
      <c r="C18" s="183"/>
      <c r="D18" s="93" t="s">
        <v>84</v>
      </c>
      <c r="E18" s="94" t="s">
        <v>85</v>
      </c>
      <c r="F18" s="38">
        <v>0.3</v>
      </c>
      <c r="G18" s="92">
        <f>+IF((OR($F$17=0,$F$18=0,$F$19=0)),F18/SUM($F$17:$F$19),F18)</f>
        <v>0.3</v>
      </c>
      <c r="H18" s="33"/>
      <c r="I18" s="95"/>
      <c r="J18" s="33"/>
      <c r="K18" s="96">
        <f>+($C$17*G18)*J18</f>
        <v>0</v>
      </c>
      <c r="L18" s="22"/>
      <c r="M18" s="31"/>
    </row>
    <row r="19" spans="1:13" ht="42" thickBot="1" x14ac:dyDescent="0.35">
      <c r="A19" s="190"/>
      <c r="B19" s="193"/>
      <c r="C19" s="182"/>
      <c r="D19" s="86" t="s">
        <v>86</v>
      </c>
      <c r="E19" s="87" t="s">
        <v>87</v>
      </c>
      <c r="F19" s="35">
        <v>0.2</v>
      </c>
      <c r="G19" s="85">
        <f>+IF((OR($F$17=0,$F$18=0,$F$19=0)),F19/SUM($F$17:$F$19),F19)</f>
        <v>0.2</v>
      </c>
      <c r="H19" s="32"/>
      <c r="I19" s="88"/>
      <c r="J19" s="32"/>
      <c r="K19" s="89">
        <f>+($C$17*G19)*J19</f>
        <v>0</v>
      </c>
      <c r="L19" s="24"/>
      <c r="M19" s="30"/>
    </row>
    <row r="20" spans="1:13" ht="29.4" thickBot="1" x14ac:dyDescent="0.35">
      <c r="A20" s="97" t="s">
        <v>21</v>
      </c>
      <c r="B20" s="98">
        <f>+SUM(B11:B19)</f>
        <v>1</v>
      </c>
      <c r="C20" s="98">
        <f>+SUM(C11:C19)</f>
        <v>1</v>
      </c>
      <c r="D20" s="99"/>
      <c r="E20" s="100"/>
      <c r="F20" s="101">
        <f>SUM(F11:F19)/4</f>
        <v>1</v>
      </c>
      <c r="G20" s="101">
        <f>SUM(G11:G19)/4</f>
        <v>1</v>
      </c>
      <c r="H20" s="100"/>
      <c r="I20" s="102"/>
      <c r="J20" s="103" t="s">
        <v>88</v>
      </c>
      <c r="K20" s="104">
        <f>SUM(K11:K19)</f>
        <v>0</v>
      </c>
      <c r="L20" s="105"/>
      <c r="M20" s="106"/>
    </row>
    <row r="21" spans="1:13" ht="13.8" x14ac:dyDescent="0.3">
      <c r="A21" s="211"/>
      <c r="B21" s="211"/>
      <c r="C21" s="211"/>
      <c r="D21" s="211"/>
      <c r="E21" s="211"/>
      <c r="F21" s="211"/>
      <c r="G21" s="211"/>
      <c r="H21" s="211"/>
      <c r="I21" s="212"/>
      <c r="J21" s="107" t="s">
        <v>89</v>
      </c>
      <c r="K21" s="213">
        <f>K20/4</f>
        <v>0</v>
      </c>
      <c r="L21" s="108"/>
      <c r="M21" s="109"/>
    </row>
    <row r="22" spans="1:13" ht="15" x14ac:dyDescent="0.3">
      <c r="A22" s="211"/>
      <c r="B22" s="211"/>
      <c r="C22" s="211"/>
      <c r="D22" s="211"/>
      <c r="E22" s="211"/>
      <c r="F22" s="211"/>
      <c r="G22" s="211"/>
      <c r="H22" s="211"/>
      <c r="I22" s="212"/>
      <c r="J22" s="110" t="s">
        <v>90</v>
      </c>
      <c r="K22" s="214"/>
      <c r="L22" s="111"/>
      <c r="M22" s="67"/>
    </row>
    <row r="23" spans="1:13" ht="13.8" x14ac:dyDescent="0.3">
      <c r="A23" s="112" t="s">
        <v>23</v>
      </c>
      <c r="B23" s="67"/>
      <c r="C23" s="67"/>
      <c r="D23" s="67"/>
      <c r="E23" s="67"/>
      <c r="F23" s="67"/>
      <c r="G23" s="67"/>
      <c r="H23" s="67"/>
      <c r="I23" s="113"/>
      <c r="J23" s="114"/>
      <c r="K23" s="114"/>
      <c r="L23" s="115"/>
      <c r="M23" s="116"/>
    </row>
    <row r="24" spans="1:13" ht="20.399999999999999" x14ac:dyDescent="0.3">
      <c r="A24" s="117" t="s">
        <v>24</v>
      </c>
      <c r="B24" s="200" t="s">
        <v>91</v>
      </c>
      <c r="C24" s="200"/>
      <c r="D24" s="215"/>
      <c r="E24" s="67"/>
      <c r="F24" s="67"/>
      <c r="G24" s="67"/>
      <c r="H24" s="67"/>
      <c r="I24" s="113"/>
      <c r="J24" s="119" t="s">
        <v>92</v>
      </c>
      <c r="K24" s="120">
        <f>IF(K21&lt;0.25,0,IF(AND(K21&gt;=0.25,K21&lt;0.5),D38,IF(AND(K21&gt;=0.5,K21&lt;0.6),D37,IF(AND(K21&gt;=0.6,K21&lt;0.7),D36,IF(AND(K21&gt;=0.7,K21&lt;0.85),D35,D34)))))</f>
        <v>0</v>
      </c>
      <c r="L24" s="67"/>
      <c r="M24" s="116"/>
    </row>
    <row r="25" spans="1:13" ht="24" customHeight="1" x14ac:dyDescent="0.3">
      <c r="A25" s="121" t="s">
        <v>93</v>
      </c>
      <c r="B25" s="199" t="s">
        <v>94</v>
      </c>
      <c r="C25" s="200"/>
      <c r="D25" s="118" t="s">
        <v>95</v>
      </c>
      <c r="E25" s="67"/>
      <c r="F25" s="67"/>
      <c r="G25" s="67"/>
      <c r="H25" s="67"/>
      <c r="I25" s="207"/>
      <c r="J25" s="122"/>
      <c r="K25" s="208"/>
      <c r="L25" s="123"/>
      <c r="M25" s="116"/>
    </row>
    <row r="26" spans="1:13" ht="11.25" customHeight="1" x14ac:dyDescent="0.3">
      <c r="A26" s="124">
        <v>1</v>
      </c>
      <c r="B26" s="197" t="s">
        <v>96</v>
      </c>
      <c r="C26" s="198"/>
      <c r="D26" s="125" t="s">
        <v>97</v>
      </c>
      <c r="E26" s="67"/>
      <c r="F26" s="67"/>
      <c r="G26" s="67"/>
      <c r="H26" s="67"/>
      <c r="I26" s="207"/>
      <c r="J26" s="122"/>
      <c r="K26" s="208"/>
      <c r="L26" s="123"/>
      <c r="M26" s="116"/>
    </row>
    <row r="27" spans="1:13" ht="11.25" customHeight="1" x14ac:dyDescent="0.3">
      <c r="A27" s="125">
        <v>2</v>
      </c>
      <c r="B27" s="197" t="s">
        <v>98</v>
      </c>
      <c r="C27" s="198"/>
      <c r="D27" s="125" t="s">
        <v>99</v>
      </c>
      <c r="E27" s="67"/>
      <c r="F27" s="67"/>
      <c r="G27" s="67"/>
      <c r="H27" s="67"/>
      <c r="I27" s="207"/>
      <c r="J27" s="122"/>
      <c r="K27" s="208"/>
      <c r="L27" s="123"/>
      <c r="M27" s="116"/>
    </row>
    <row r="28" spans="1:13" ht="13.8" x14ac:dyDescent="0.3">
      <c r="A28" s="125">
        <v>3</v>
      </c>
      <c r="B28" s="197" t="s">
        <v>100</v>
      </c>
      <c r="C28" s="198"/>
      <c r="D28" s="125" t="s">
        <v>101</v>
      </c>
      <c r="E28" s="67"/>
      <c r="F28" s="67"/>
      <c r="G28" s="67"/>
      <c r="H28" s="67"/>
      <c r="I28" s="67"/>
      <c r="J28" s="67"/>
      <c r="K28" s="67"/>
      <c r="L28" s="67"/>
      <c r="M28" s="116"/>
    </row>
    <row r="29" spans="1:13" ht="13.8" x14ac:dyDescent="0.3">
      <c r="A29" s="125">
        <v>4</v>
      </c>
      <c r="B29" s="197" t="s">
        <v>102</v>
      </c>
      <c r="C29" s="198"/>
      <c r="D29" s="125" t="s">
        <v>103</v>
      </c>
      <c r="E29" s="67"/>
      <c r="F29" s="67"/>
      <c r="G29" s="67"/>
      <c r="H29" s="67"/>
      <c r="I29" s="67"/>
      <c r="J29" s="67"/>
      <c r="K29" s="126"/>
      <c r="L29" s="67"/>
      <c r="M29" s="116"/>
    </row>
    <row r="30" spans="1:13" ht="57.75" customHeight="1" x14ac:dyDescent="0.2">
      <c r="A30" s="205" t="s">
        <v>104</v>
      </c>
      <c r="B30" s="206"/>
      <c r="C30" s="206"/>
      <c r="D30" s="206"/>
      <c r="E30" s="206"/>
      <c r="F30" s="206"/>
      <c r="G30" s="206"/>
      <c r="H30" s="206"/>
      <c r="I30" s="206"/>
      <c r="J30" s="206"/>
      <c r="K30" s="206"/>
      <c r="L30" s="206"/>
      <c r="M30" s="206"/>
    </row>
    <row r="31" spans="1:13" ht="30.6" customHeight="1" x14ac:dyDescent="0.3">
      <c r="A31" s="209" t="s">
        <v>105</v>
      </c>
      <c r="B31" s="209"/>
      <c r="C31" s="209"/>
      <c r="D31" s="209"/>
      <c r="E31" s="209"/>
      <c r="F31" s="67"/>
      <c r="G31" s="67"/>
      <c r="H31" s="67"/>
      <c r="I31" s="67"/>
      <c r="J31" s="67"/>
      <c r="K31" s="67"/>
      <c r="L31" s="67"/>
      <c r="M31" s="116"/>
    </row>
    <row r="32" spans="1:13" ht="12.75" customHeight="1" x14ac:dyDescent="0.3">
      <c r="A32" s="210" t="s">
        <v>106</v>
      </c>
      <c r="B32" s="201" t="s">
        <v>107</v>
      </c>
      <c r="C32" s="202"/>
      <c r="D32" s="127" t="s">
        <v>108</v>
      </c>
      <c r="E32" s="116"/>
      <c r="F32" s="67"/>
      <c r="G32" s="67"/>
      <c r="H32" s="67"/>
      <c r="I32" s="67"/>
      <c r="J32" s="67"/>
      <c r="K32" s="67"/>
      <c r="L32" s="67"/>
      <c r="M32" s="116"/>
    </row>
    <row r="33" spans="1:13" ht="20.399999999999999" x14ac:dyDescent="0.3">
      <c r="A33" s="210"/>
      <c r="B33" s="203"/>
      <c r="C33" s="204"/>
      <c r="D33" s="128" t="s">
        <v>109</v>
      </c>
      <c r="E33" s="116"/>
      <c r="F33" s="67"/>
      <c r="G33" s="67"/>
      <c r="H33" s="67"/>
      <c r="I33" s="67"/>
      <c r="J33" s="67"/>
      <c r="K33" s="67"/>
      <c r="L33" s="67"/>
      <c r="M33" s="116"/>
    </row>
    <row r="34" spans="1:13" ht="22.5" customHeight="1" x14ac:dyDescent="0.3">
      <c r="A34" s="129" t="s">
        <v>110</v>
      </c>
      <c r="B34" s="197" t="s">
        <v>111</v>
      </c>
      <c r="C34" s="198"/>
      <c r="D34" s="130">
        <v>1</v>
      </c>
      <c r="E34" s="116"/>
      <c r="F34" s="67"/>
      <c r="G34" s="67"/>
      <c r="H34" s="67"/>
      <c r="I34" s="67"/>
      <c r="J34" s="67"/>
      <c r="K34" s="67"/>
      <c r="L34" s="67"/>
      <c r="M34" s="116"/>
    </row>
    <row r="35" spans="1:13" ht="22.5" customHeight="1" x14ac:dyDescent="0.3">
      <c r="A35" s="129" t="s">
        <v>112</v>
      </c>
      <c r="B35" s="197" t="s">
        <v>113</v>
      </c>
      <c r="C35" s="198"/>
      <c r="D35" s="131">
        <v>0.9</v>
      </c>
      <c r="E35" s="116"/>
      <c r="F35" s="67"/>
      <c r="G35" s="67"/>
      <c r="H35" s="67"/>
      <c r="I35" s="67"/>
      <c r="J35" s="67"/>
      <c r="K35" s="67"/>
      <c r="L35" s="67"/>
      <c r="M35" s="116"/>
    </row>
    <row r="36" spans="1:13" ht="22.5" customHeight="1" x14ac:dyDescent="0.3">
      <c r="A36" s="129" t="s">
        <v>114</v>
      </c>
      <c r="B36" s="197" t="s">
        <v>115</v>
      </c>
      <c r="C36" s="198"/>
      <c r="D36" s="131">
        <v>0.8</v>
      </c>
      <c r="E36" s="116"/>
      <c r="F36" s="67"/>
      <c r="G36" s="67"/>
      <c r="H36" s="67"/>
      <c r="I36" s="67"/>
      <c r="J36" s="67"/>
      <c r="K36" s="67"/>
      <c r="L36" s="67"/>
      <c r="M36" s="116"/>
    </row>
    <row r="37" spans="1:13" ht="22.5" customHeight="1" x14ac:dyDescent="0.3">
      <c r="A37" s="129" t="s">
        <v>116</v>
      </c>
      <c r="B37" s="197" t="s">
        <v>117</v>
      </c>
      <c r="C37" s="198"/>
      <c r="D37" s="131">
        <v>0.7</v>
      </c>
      <c r="E37" s="116"/>
      <c r="F37" s="67"/>
      <c r="G37" s="67"/>
      <c r="H37" s="67"/>
      <c r="I37" s="67"/>
      <c r="J37" s="67"/>
      <c r="K37" s="67"/>
      <c r="L37" s="67"/>
      <c r="M37" s="116"/>
    </row>
    <row r="38" spans="1:13" ht="22.5" customHeight="1" x14ac:dyDescent="0.3">
      <c r="A38" s="129" t="s">
        <v>118</v>
      </c>
      <c r="B38" s="197" t="s">
        <v>119</v>
      </c>
      <c r="C38" s="198"/>
      <c r="D38" s="131">
        <v>0.5</v>
      </c>
      <c r="E38" s="116"/>
      <c r="F38" s="67"/>
      <c r="G38" s="67"/>
      <c r="H38" s="67"/>
      <c r="I38" s="67"/>
      <c r="J38" s="67"/>
      <c r="K38" s="67"/>
      <c r="L38" s="116"/>
      <c r="M38" s="116"/>
    </row>
    <row r="39" spans="1:13" ht="13.8" x14ac:dyDescent="0.3">
      <c r="A39" s="9"/>
      <c r="B39" s="10"/>
      <c r="C39" s="10"/>
      <c r="D39" s="11"/>
      <c r="E39" s="4"/>
      <c r="F39" s="3"/>
      <c r="G39" s="3"/>
      <c r="H39" s="3"/>
      <c r="I39" s="3"/>
      <c r="J39" s="3"/>
      <c r="K39" s="3"/>
    </row>
    <row r="40" spans="1:13" ht="50.25" customHeight="1" x14ac:dyDescent="0.2"/>
    <row r="41" spans="1:13" ht="13.8" x14ac:dyDescent="0.3">
      <c r="I41" s="2"/>
      <c r="J41" s="2"/>
      <c r="K41" s="2"/>
      <c r="L41" s="2"/>
    </row>
  </sheetData>
  <sheetProtection algorithmName="SHA-512" hashValue="8eVMuUfoo/rFcfHAFtaguJHdS6usps076eTZbDrVgVd9+HRmXW+rPSs205ExEIpL6W11H3QHveLEcT6RppgEog==" saltValue="0ngzpRW55NG0mGP4rWKf5w==" spinCount="100000" sheet="1" formatCells="0" formatColumns="0" formatRows="0"/>
  <protectedRanges>
    <protectedRange sqref="L11:L19" name="Intervallo3_1"/>
    <protectedRange sqref="J11:J19" name="Intervallo2_1"/>
    <protectedRange sqref="H11:H19" name="Intervallo1"/>
    <protectedRange sqref="A4:M7" name="Intervallo2_2_1"/>
  </protectedRanges>
  <mergeCells count="43">
    <mergeCell ref="C7:M7"/>
    <mergeCell ref="B34:C34"/>
    <mergeCell ref="B35:C35"/>
    <mergeCell ref="B36:C36"/>
    <mergeCell ref="B37:C37"/>
    <mergeCell ref="A21:H22"/>
    <mergeCell ref="I21:I22"/>
    <mergeCell ref="K21:K22"/>
    <mergeCell ref="B24:D24"/>
    <mergeCell ref="A7:B7"/>
    <mergeCell ref="B38:C38"/>
    <mergeCell ref="B25:C25"/>
    <mergeCell ref="B26:C26"/>
    <mergeCell ref="B27:C27"/>
    <mergeCell ref="B28:C28"/>
    <mergeCell ref="B29:C29"/>
    <mergeCell ref="B32:C33"/>
    <mergeCell ref="A30:M30"/>
    <mergeCell ref="I25:I27"/>
    <mergeCell ref="K25:K27"/>
    <mergeCell ref="A31:E31"/>
    <mergeCell ref="A32:A33"/>
    <mergeCell ref="A1:M1"/>
    <mergeCell ref="C11:C12"/>
    <mergeCell ref="C13:C14"/>
    <mergeCell ref="C15:C16"/>
    <mergeCell ref="C17:C19"/>
    <mergeCell ref="A15:A16"/>
    <mergeCell ref="B15:B16"/>
    <mergeCell ref="A17:A19"/>
    <mergeCell ref="B17:B19"/>
    <mergeCell ref="K2:L2"/>
    <mergeCell ref="A13:A14"/>
    <mergeCell ref="B13:B14"/>
    <mergeCell ref="A11:A12"/>
    <mergeCell ref="A2:J2"/>
    <mergeCell ref="B11:B12"/>
    <mergeCell ref="A4:B4"/>
    <mergeCell ref="C4:M4"/>
    <mergeCell ref="A5:B5"/>
    <mergeCell ref="C5:M5"/>
    <mergeCell ref="A6:B6"/>
    <mergeCell ref="C6:M6"/>
  </mergeCells>
  <phoneticPr fontId="3" type="noConversion"/>
  <pageMargins left="0.31496062992125984" right="0.31496062992125984" top="0.35433070866141736" bottom="0.35433070866141736" header="0.31496062992125984" footer="0.31496062992125984"/>
  <pageSetup paperSize="9" scale="51" orientation="portrait" r:id="rId1"/>
  <ignoredErrors>
    <ignoredError sqref="K22:K23"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847035-74BF-4261-ABE0-15B8AE75B517}">
  <dimension ref="A1:A23"/>
  <sheetViews>
    <sheetView zoomScaleNormal="100" zoomScaleSheetLayoutView="100" workbookViewId="0">
      <selection activeCell="A27" sqref="A27"/>
    </sheetView>
  </sheetViews>
  <sheetFormatPr defaultColWidth="9.44140625" defaultRowHeight="24.9" customHeight="1" x14ac:dyDescent="0.3"/>
  <cols>
    <col min="1" max="1" width="150.5546875" style="1" customWidth="1"/>
    <col min="2" max="16384" width="9.44140625" style="1"/>
  </cols>
  <sheetData>
    <row r="1" spans="1:1" ht="24.9" customHeight="1" x14ac:dyDescent="0.3">
      <c r="A1" s="46" t="s">
        <v>120</v>
      </c>
    </row>
    <row r="2" spans="1:1" ht="13.5" customHeight="1" x14ac:dyDescent="0.3">
      <c r="A2" s="47"/>
    </row>
    <row r="3" spans="1:1" ht="24.9" customHeight="1" x14ac:dyDescent="0.3">
      <c r="A3" s="47" t="s">
        <v>121</v>
      </c>
    </row>
    <row r="4" spans="1:1" ht="24.9" customHeight="1" x14ac:dyDescent="0.3">
      <c r="A4" s="47" t="s">
        <v>122</v>
      </c>
    </row>
    <row r="5" spans="1:1" ht="30" customHeight="1" x14ac:dyDescent="0.3">
      <c r="A5" s="47" t="s">
        <v>123</v>
      </c>
    </row>
    <row r="6" spans="1:1" ht="24.9" customHeight="1" x14ac:dyDescent="0.3">
      <c r="A6" s="47" t="s">
        <v>124</v>
      </c>
    </row>
    <row r="7" spans="1:1" ht="12" customHeight="1" x14ac:dyDescent="0.3">
      <c r="A7" s="47"/>
    </row>
    <row r="8" spans="1:1" ht="24.9" customHeight="1" x14ac:dyDescent="0.3">
      <c r="A8" s="48" t="s">
        <v>125</v>
      </c>
    </row>
    <row r="9" spans="1:1" ht="14.4" x14ac:dyDescent="0.3">
      <c r="A9" s="49" t="s">
        <v>126</v>
      </c>
    </row>
    <row r="10" spans="1:1" ht="14.4" x14ac:dyDescent="0.3">
      <c r="A10" s="49" t="s">
        <v>127</v>
      </c>
    </row>
    <row r="11" spans="1:1" ht="14.4" x14ac:dyDescent="0.3">
      <c r="A11" s="49"/>
    </row>
    <row r="12" spans="1:1" ht="14.4" x14ac:dyDescent="0.3">
      <c r="A12" s="49"/>
    </row>
    <row r="13" spans="1:1" ht="14.4" x14ac:dyDescent="0.3">
      <c r="A13" s="49"/>
    </row>
    <row r="14" spans="1:1" ht="14.4" x14ac:dyDescent="0.3">
      <c r="A14" s="49"/>
    </row>
    <row r="15" spans="1:1" ht="14.4" x14ac:dyDescent="0.3">
      <c r="A15" s="49"/>
    </row>
    <row r="16" spans="1:1" ht="14.4" x14ac:dyDescent="0.3">
      <c r="A16" s="49"/>
    </row>
    <row r="17" spans="1:1" ht="24.9" customHeight="1" x14ac:dyDescent="0.3">
      <c r="A17" s="48" t="s">
        <v>128</v>
      </c>
    </row>
    <row r="18" spans="1:1" ht="57.6" x14ac:dyDescent="0.3">
      <c r="A18" s="49" t="s">
        <v>129</v>
      </c>
    </row>
    <row r="19" spans="1:1" ht="14.4" x14ac:dyDescent="0.3">
      <c r="A19" s="49" t="s">
        <v>130</v>
      </c>
    </row>
    <row r="20" spans="1:1" ht="14.4" x14ac:dyDescent="0.3">
      <c r="A20" s="49" t="s">
        <v>131</v>
      </c>
    </row>
    <row r="21" spans="1:1" ht="14.4" x14ac:dyDescent="0.3">
      <c r="A21" s="49" t="s">
        <v>132</v>
      </c>
    </row>
    <row r="22" spans="1:1" ht="14.4" x14ac:dyDescent="0.3">
      <c r="A22" s="49" t="s">
        <v>133</v>
      </c>
    </row>
    <row r="23" spans="1:1" ht="14.4" x14ac:dyDescent="0.3">
      <c r="A23" s="50" t="s">
        <v>127</v>
      </c>
    </row>
  </sheetData>
  <printOptions horizontalCentered="1"/>
  <pageMargins left="0" right="0" top="0.39370078740157483" bottom="0" header="0.51181102362204722" footer="0.51181102362204722"/>
  <pageSetup scale="91"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AC4D37-BEE2-4340-941F-1C38AFC94050}">
  <sheetPr>
    <tabColor rgb="FFFFFF00"/>
  </sheetPr>
  <dimension ref="A1:L23"/>
  <sheetViews>
    <sheetView topLeftCell="A14" zoomScaleNormal="100" zoomScaleSheetLayoutView="100" workbookViewId="0">
      <selection activeCell="A10" sqref="A10:L10"/>
    </sheetView>
  </sheetViews>
  <sheetFormatPr defaultColWidth="9.109375" defaultRowHeight="10.199999999999999" x14ac:dyDescent="0.2"/>
  <cols>
    <col min="1" max="1" width="20.88671875" style="4" customWidth="1"/>
    <col min="2" max="3" width="8.44140625" style="4" customWidth="1"/>
    <col min="4" max="4" width="22.5546875" style="4" customWidth="1"/>
    <col min="5" max="5" width="53.6640625" style="4" customWidth="1"/>
    <col min="6" max="7" width="7.109375" style="4" customWidth="1"/>
    <col min="8" max="8" width="7.88671875" style="4" customWidth="1"/>
    <col min="9" max="9" width="2" style="4" bestFit="1" customWidth="1"/>
    <col min="10" max="10" width="11.5546875" style="4" customWidth="1"/>
    <col min="11" max="11" width="10.5546875" style="4" customWidth="1"/>
    <col min="12" max="12" width="26" style="6" customWidth="1"/>
    <col min="13" max="16384" width="9.109375" style="4"/>
  </cols>
  <sheetData>
    <row r="1" spans="1:12" s="3" customFormat="1" ht="30" customHeight="1" x14ac:dyDescent="0.3">
      <c r="A1" s="238" t="s">
        <v>134</v>
      </c>
      <c r="B1" s="239"/>
      <c r="C1" s="239"/>
      <c r="D1" s="239"/>
      <c r="E1" s="239"/>
      <c r="F1" s="239"/>
      <c r="G1" s="239"/>
      <c r="H1" s="239"/>
      <c r="I1" s="239"/>
      <c r="J1" s="239"/>
      <c r="K1" s="239"/>
      <c r="L1" s="240"/>
    </row>
    <row r="2" spans="1:12" s="3" customFormat="1" ht="21" customHeight="1" x14ac:dyDescent="0.3">
      <c r="A2" s="241" t="s">
        <v>135</v>
      </c>
      <c r="B2" s="242"/>
      <c r="C2" s="243" t="s">
        <v>136</v>
      </c>
      <c r="D2" s="243"/>
      <c r="E2" s="243"/>
      <c r="F2" s="243"/>
      <c r="G2" s="243"/>
      <c r="H2" s="243"/>
      <c r="I2" s="243"/>
      <c r="J2" s="243"/>
      <c r="K2" s="243"/>
      <c r="L2" s="244"/>
    </row>
    <row r="3" spans="1:12" s="3" customFormat="1" ht="136.5" customHeight="1" x14ac:dyDescent="0.3">
      <c r="A3" s="230" t="s">
        <v>137</v>
      </c>
      <c r="B3" s="231"/>
      <c r="C3" s="245" t="s">
        <v>138</v>
      </c>
      <c r="D3" s="246"/>
      <c r="E3" s="246"/>
      <c r="F3" s="246"/>
      <c r="G3" s="246"/>
      <c r="H3" s="246"/>
      <c r="I3" s="246"/>
      <c r="J3" s="246"/>
      <c r="K3" s="246"/>
      <c r="L3" s="247"/>
    </row>
    <row r="4" spans="1:12" s="3" customFormat="1" ht="107.25" customHeight="1" x14ac:dyDescent="0.3">
      <c r="A4" s="230" t="s">
        <v>139</v>
      </c>
      <c r="B4" s="231"/>
      <c r="C4" s="232" t="s">
        <v>140</v>
      </c>
      <c r="D4" s="233"/>
      <c r="E4" s="233"/>
      <c r="F4" s="233"/>
      <c r="G4" s="233"/>
      <c r="H4" s="233"/>
      <c r="I4" s="233"/>
      <c r="J4" s="233"/>
      <c r="K4" s="233"/>
      <c r="L4" s="234"/>
    </row>
    <row r="5" spans="1:12" s="3" customFormat="1" ht="25.5" customHeight="1" x14ac:dyDescent="0.3">
      <c r="A5" s="217" t="s">
        <v>141</v>
      </c>
      <c r="B5" s="218"/>
      <c r="C5" s="218"/>
      <c r="D5" s="218"/>
      <c r="E5" s="218"/>
      <c r="F5" s="218"/>
      <c r="G5" s="218"/>
      <c r="H5" s="218"/>
      <c r="I5" s="218"/>
      <c r="J5" s="218"/>
      <c r="K5" s="218"/>
      <c r="L5" s="219"/>
    </row>
    <row r="6" spans="1:12" s="19" customFormat="1" ht="149.25" customHeight="1" x14ac:dyDescent="0.3">
      <c r="A6" s="51" t="s">
        <v>142</v>
      </c>
      <c r="B6" s="220" t="s">
        <v>143</v>
      </c>
      <c r="C6" s="221"/>
      <c r="D6" s="221"/>
      <c r="E6" s="221"/>
      <c r="F6" s="221"/>
      <c r="G6" s="221"/>
      <c r="H6" s="221"/>
      <c r="I6" s="221"/>
      <c r="J6" s="221"/>
      <c r="K6" s="221"/>
      <c r="L6" s="222"/>
    </row>
    <row r="7" spans="1:12" s="19" customFormat="1" ht="69.75" customHeight="1" x14ac:dyDescent="0.3">
      <c r="A7" s="51" t="s">
        <v>144</v>
      </c>
      <c r="B7" s="223" t="s">
        <v>145</v>
      </c>
      <c r="C7" s="221"/>
      <c r="D7" s="221"/>
      <c r="E7" s="221"/>
      <c r="F7" s="221"/>
      <c r="G7" s="221"/>
      <c r="H7" s="221"/>
      <c r="I7" s="221"/>
      <c r="J7" s="221"/>
      <c r="K7" s="221"/>
      <c r="L7" s="222"/>
    </row>
    <row r="8" spans="1:12" s="19" customFormat="1" ht="157.5" customHeight="1" x14ac:dyDescent="0.3">
      <c r="A8" s="51" t="s">
        <v>146</v>
      </c>
      <c r="B8" s="220" t="s">
        <v>147</v>
      </c>
      <c r="C8" s="221"/>
      <c r="D8" s="221"/>
      <c r="E8" s="221"/>
      <c r="F8" s="221"/>
      <c r="G8" s="221"/>
      <c r="H8" s="221"/>
      <c r="I8" s="221"/>
      <c r="J8" s="221"/>
      <c r="K8" s="221"/>
      <c r="L8" s="222"/>
    </row>
    <row r="9" spans="1:12" s="19" customFormat="1" ht="70.5" customHeight="1" x14ac:dyDescent="0.3">
      <c r="A9" s="51" t="s">
        <v>148</v>
      </c>
      <c r="B9" s="223" t="s">
        <v>162</v>
      </c>
      <c r="C9" s="221"/>
      <c r="D9" s="221"/>
      <c r="E9" s="221"/>
      <c r="F9" s="221"/>
      <c r="G9" s="221"/>
      <c r="H9" s="221"/>
      <c r="I9" s="221"/>
      <c r="J9" s="221"/>
      <c r="K9" s="221"/>
      <c r="L9" s="222"/>
    </row>
    <row r="10" spans="1:12" s="3" customFormat="1" ht="25.5" customHeight="1" x14ac:dyDescent="0.3">
      <c r="A10" s="217" t="s">
        <v>149</v>
      </c>
      <c r="B10" s="218"/>
      <c r="C10" s="218"/>
      <c r="D10" s="218"/>
      <c r="E10" s="218"/>
      <c r="F10" s="218"/>
      <c r="G10" s="218"/>
      <c r="H10" s="218"/>
      <c r="I10" s="218"/>
      <c r="J10" s="218"/>
      <c r="K10" s="218"/>
      <c r="L10" s="219"/>
    </row>
    <row r="11" spans="1:12" s="19" customFormat="1" ht="78" customHeight="1" x14ac:dyDescent="0.3">
      <c r="A11" s="52" t="s">
        <v>150</v>
      </c>
      <c r="B11" s="224" t="s">
        <v>160</v>
      </c>
      <c r="C11" s="221"/>
      <c r="D11" s="221"/>
      <c r="E11" s="221"/>
      <c r="F11" s="221"/>
      <c r="G11" s="221"/>
      <c r="H11" s="221"/>
      <c r="I11" s="221"/>
      <c r="J11" s="221"/>
      <c r="K11" s="221"/>
      <c r="L11" s="222"/>
    </row>
    <row r="12" spans="1:12" s="19" customFormat="1" ht="61.5" customHeight="1" x14ac:dyDescent="0.3">
      <c r="A12" s="52" t="s">
        <v>151</v>
      </c>
      <c r="B12" s="224" t="s">
        <v>152</v>
      </c>
      <c r="C12" s="221"/>
      <c r="D12" s="221"/>
      <c r="E12" s="221"/>
      <c r="F12" s="221"/>
      <c r="G12" s="221"/>
      <c r="H12" s="221"/>
      <c r="I12" s="221"/>
      <c r="J12" s="221"/>
      <c r="K12" s="221"/>
      <c r="L12" s="222"/>
    </row>
    <row r="13" spans="1:12" s="19" customFormat="1" ht="151.5" customHeight="1" x14ac:dyDescent="0.3">
      <c r="A13" s="52" t="s">
        <v>153</v>
      </c>
      <c r="B13" s="224" t="s">
        <v>154</v>
      </c>
      <c r="C13" s="221"/>
      <c r="D13" s="221"/>
      <c r="E13" s="221"/>
      <c r="F13" s="221"/>
      <c r="G13" s="221"/>
      <c r="H13" s="221"/>
      <c r="I13" s="221"/>
      <c r="J13" s="221"/>
      <c r="K13" s="221"/>
      <c r="L13" s="222"/>
    </row>
    <row r="14" spans="1:12" ht="13.8" x14ac:dyDescent="0.3">
      <c r="A14" s="225"/>
      <c r="B14" s="226"/>
      <c r="C14" s="226"/>
      <c r="D14" s="226"/>
      <c r="E14" s="226"/>
      <c r="F14" s="226"/>
      <c r="G14" s="226"/>
      <c r="H14" s="226"/>
      <c r="I14" s="226"/>
      <c r="J14" s="226"/>
      <c r="K14" s="226"/>
      <c r="L14" s="227"/>
    </row>
    <row r="15" spans="1:12" s="19" customFormat="1" ht="126.75" customHeight="1" x14ac:dyDescent="0.3">
      <c r="A15" s="53" t="s">
        <v>155</v>
      </c>
      <c r="B15" s="228" t="s">
        <v>156</v>
      </c>
      <c r="C15" s="229"/>
      <c r="D15" s="229"/>
      <c r="E15" s="229"/>
      <c r="F15" s="229"/>
      <c r="G15" s="229"/>
      <c r="H15" s="229"/>
      <c r="I15" s="229"/>
      <c r="J15" s="229"/>
      <c r="K15" s="229"/>
      <c r="L15" s="229"/>
    </row>
    <row r="16" spans="1:12" s="55" customFormat="1" ht="65.25" customHeight="1" x14ac:dyDescent="0.25">
      <c r="A16" s="56" t="s">
        <v>157</v>
      </c>
      <c r="B16" s="235" t="s">
        <v>158</v>
      </c>
      <c r="C16" s="236"/>
      <c r="D16" s="236"/>
      <c r="E16" s="236"/>
      <c r="F16" s="236"/>
      <c r="G16" s="236"/>
      <c r="H16" s="236"/>
      <c r="I16" s="236"/>
      <c r="J16" s="236"/>
      <c r="K16" s="236"/>
      <c r="L16" s="237"/>
    </row>
    <row r="17" spans="1:12" s="55" customFormat="1" ht="22.5" customHeight="1" x14ac:dyDescent="0.25">
      <c r="A17" s="54"/>
      <c r="B17" s="216" t="s">
        <v>159</v>
      </c>
      <c r="C17" s="216"/>
      <c r="D17" s="216"/>
      <c r="E17" s="216"/>
      <c r="F17" s="216"/>
      <c r="G17" s="216"/>
      <c r="H17" s="216"/>
      <c r="I17" s="216"/>
      <c r="J17" s="216"/>
      <c r="K17" s="216"/>
      <c r="L17" s="216"/>
    </row>
    <row r="18" spans="1:12" ht="13.8" x14ac:dyDescent="0.3">
      <c r="A18" s="3"/>
      <c r="B18" s="3"/>
      <c r="C18" s="3"/>
      <c r="D18" s="3"/>
      <c r="E18" s="3"/>
      <c r="F18" s="3"/>
      <c r="G18" s="3"/>
      <c r="H18" s="3"/>
      <c r="I18" s="3"/>
      <c r="J18" s="3"/>
      <c r="K18" s="3"/>
    </row>
    <row r="19" spans="1:12" s="6" customFormat="1" ht="13.8" x14ac:dyDescent="0.3">
      <c r="A19" s="4"/>
      <c r="B19" s="4"/>
      <c r="C19" s="4"/>
      <c r="D19" s="4"/>
      <c r="E19" s="4"/>
      <c r="F19" s="4"/>
      <c r="G19" s="4"/>
      <c r="H19" s="4"/>
      <c r="I19" s="3"/>
      <c r="J19" s="3"/>
      <c r="K19" s="3"/>
    </row>
    <row r="20" spans="1:12" s="6" customFormat="1" ht="13.8" x14ac:dyDescent="0.3">
      <c r="A20" s="4"/>
      <c r="B20" s="4"/>
      <c r="C20" s="4"/>
      <c r="D20" s="4"/>
      <c r="E20" s="4"/>
      <c r="F20" s="4"/>
      <c r="G20" s="4"/>
      <c r="H20" s="4"/>
      <c r="I20" s="3"/>
      <c r="J20" s="3"/>
      <c r="K20" s="3"/>
    </row>
    <row r="21" spans="1:12" s="6" customFormat="1" ht="13.8" x14ac:dyDescent="0.3">
      <c r="A21" s="4"/>
      <c r="B21" s="4"/>
      <c r="C21" s="4"/>
      <c r="D21" s="4"/>
      <c r="E21" s="4"/>
      <c r="F21" s="4"/>
      <c r="G21" s="4"/>
      <c r="H21" s="4"/>
      <c r="I21" s="3"/>
      <c r="J21" s="3"/>
      <c r="K21" s="3"/>
    </row>
    <row r="22" spans="1:12" s="6" customFormat="1" ht="13.8" x14ac:dyDescent="0.3">
      <c r="A22" s="4"/>
      <c r="B22" s="4"/>
      <c r="C22" s="4"/>
      <c r="D22" s="4"/>
      <c r="E22" s="4"/>
      <c r="F22" s="4"/>
      <c r="G22" s="4"/>
      <c r="H22" s="4"/>
      <c r="I22" s="3"/>
      <c r="J22" s="3"/>
      <c r="K22" s="3"/>
    </row>
    <row r="23" spans="1:12" s="6" customFormat="1" ht="13.8" x14ac:dyDescent="0.3">
      <c r="A23" s="4"/>
      <c r="B23" s="4"/>
      <c r="C23" s="4"/>
      <c r="D23" s="4"/>
      <c r="E23" s="4"/>
      <c r="F23" s="4"/>
      <c r="G23" s="4"/>
      <c r="H23" s="4"/>
      <c r="I23" s="3"/>
      <c r="J23" s="3"/>
      <c r="K23" s="3"/>
    </row>
  </sheetData>
  <sheetProtection formatCells="0" formatColumns="0" formatRows="0"/>
  <protectedRanges>
    <protectedRange sqref="K1" name="Intervallo5"/>
    <protectedRange sqref="A2:K3 A11:K13 A6:K7 A15:K17 A4:B4 A9:K9 A8" name="Intervallo1"/>
    <protectedRange sqref="L2:L3" name="Intervallo1_1"/>
    <protectedRange sqref="C4:K4" name="Intervallo1_2"/>
    <protectedRange sqref="B8:K8" name="Intervallo1_3"/>
  </protectedRanges>
  <mergeCells count="20">
    <mergeCell ref="A4:B4"/>
    <mergeCell ref="C4:L4"/>
    <mergeCell ref="B16:L16"/>
    <mergeCell ref="A1:L1"/>
    <mergeCell ref="A2:B2"/>
    <mergeCell ref="C2:L2"/>
    <mergeCell ref="A3:B3"/>
    <mergeCell ref="C3:L3"/>
    <mergeCell ref="B17:L17"/>
    <mergeCell ref="A5:L5"/>
    <mergeCell ref="B6:L6"/>
    <mergeCell ref="B7:L7"/>
    <mergeCell ref="B8:L8"/>
    <mergeCell ref="B9:L9"/>
    <mergeCell ref="A10:L10"/>
    <mergeCell ref="B11:L11"/>
    <mergeCell ref="B12:L12"/>
    <mergeCell ref="B13:L13"/>
    <mergeCell ref="A14:L14"/>
    <mergeCell ref="B15:L15"/>
  </mergeCells>
  <pageMargins left="0.70866141732283472" right="0.70866141732283472" top="0.55118110236220474" bottom="0.15748031496062992" header="0.31496062992125984" footer="0.31496062992125984"/>
  <pageSetup scale="3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1</vt:i4>
      </vt:variant>
    </vt:vector>
  </HeadingPairs>
  <TitlesOfParts>
    <vt:vector size="5" baseType="lpstr">
      <vt:lpstr>Scheda Ass,Mon,Sint_Obiettivi</vt:lpstr>
      <vt:lpstr>Scheda Comportamenti D_con Inc</vt:lpstr>
      <vt:lpstr>RELAZIONE DI SINTESI</vt:lpstr>
      <vt:lpstr>Istruzioni Compilazione</vt:lpstr>
      <vt:lpstr>'Istruzioni Compilazione'!Area_stampa</vt:lpstr>
    </vt:vector>
  </TitlesOfParts>
  <Manager/>
  <Company>Microsoft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Gianniello Nicola</dc:creator>
  <cp:keywords/>
  <dc:description/>
  <cp:lastModifiedBy>cangiano</cp:lastModifiedBy>
  <cp:revision/>
  <cp:lastPrinted>2024-04-09T10:16:43Z</cp:lastPrinted>
  <dcterms:created xsi:type="dcterms:W3CDTF">2015-02-09T10:02:19Z</dcterms:created>
  <dcterms:modified xsi:type="dcterms:W3CDTF">2024-04-11T07:07:38Z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2ad0b24d-6422-44b0-b3de-abb3a9e8c81a_Enabled">
    <vt:lpwstr>true</vt:lpwstr>
  </property>
  <property fmtid="{D5CDD505-2E9C-101B-9397-08002B2CF9AE}" pid="3" name="MSIP_Label_2ad0b24d-6422-44b0-b3de-abb3a9e8c81a_SetDate">
    <vt:lpwstr>2024-03-14T15:45:48Z</vt:lpwstr>
  </property>
  <property fmtid="{D5CDD505-2E9C-101B-9397-08002B2CF9AE}" pid="4" name="MSIP_Label_2ad0b24d-6422-44b0-b3de-abb3a9e8c81a_Method">
    <vt:lpwstr>Standard</vt:lpwstr>
  </property>
  <property fmtid="{D5CDD505-2E9C-101B-9397-08002B2CF9AE}" pid="5" name="MSIP_Label_2ad0b24d-6422-44b0-b3de-abb3a9e8c81a_Name">
    <vt:lpwstr>defa4170-0d19-0005-0004-bc88714345d2</vt:lpwstr>
  </property>
  <property fmtid="{D5CDD505-2E9C-101B-9397-08002B2CF9AE}" pid="6" name="MSIP_Label_2ad0b24d-6422-44b0-b3de-abb3a9e8c81a_SiteId">
    <vt:lpwstr>2fcfe26a-bb62-46b0-b1e3-28f9da0c45fd</vt:lpwstr>
  </property>
  <property fmtid="{D5CDD505-2E9C-101B-9397-08002B2CF9AE}" pid="7" name="MSIP_Label_2ad0b24d-6422-44b0-b3de-abb3a9e8c81a_ActionId">
    <vt:lpwstr>37f0530c-fc91-453a-9978-3e1b9c33284f</vt:lpwstr>
  </property>
  <property fmtid="{D5CDD505-2E9C-101B-9397-08002B2CF9AE}" pid="8" name="MSIP_Label_2ad0b24d-6422-44b0-b3de-abb3a9e8c81a_ContentBits">
    <vt:lpwstr>0</vt:lpwstr>
  </property>
</Properties>
</file>