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A040037F-72C4-42A8-9874-CF5F368A87BF}"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OB.'!$A$1:$M$28</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<sst xmlns="http://schemas.openxmlformats.org/spreadsheetml/2006/main" count="278" uniqueCount="237">
  <si>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</si>
  <si>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BILANCIO e FINANZA</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</si>
  <si>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</si>
  <si>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</si>
  <si>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</si>
  <si>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</si>
  <si>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</si>
  <si>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</si>
  <si>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</si>
  <si>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</si>
  <si>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</si>
  <si>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</si>
  <si>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Bilancio e Finanza (raggiungibile dal </t>
    </r>
    <r>
      <rPr>
        <b/>
        <i/>
        <u/>
        <sz val="10"/>
        <rFont val="Arial"/>
        <family val="2"/>
      </rPr>
      <t>link</t>
    </r>
    <r>
      <rPr>
        <b/>
        <u/>
        <sz val="10"/>
        <rFont val="Arial"/>
        <family val="2"/>
      </rPr>
      <t xml:space="preserve"> http://www.unina.it/trasparenza/at/area-bilancio-finanza)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</si>
  <si>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</si>
  <si>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</si>
  <si>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</si>
  <si>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</si>
  <si>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</si>
  <si>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</si>
  <si>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</si>
  <si>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Dott.ssa Colomba Tufano</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</si>
  <si>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</si>
  <si>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</si>
  <si>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</si>
  <si>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</si>
  <si>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</si>
  <si>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</si>
  <si>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</si>
  <si>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</si>
  <si>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</si>
  <si>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Aggiornamento del Registro dei trattamenti di Ateneo ad opera dei Referenti del trattamento come individuati dall’art. 7 del Regolamento di Ateneo in materia di trattamento dei Dati Personali, emanato con D.R. 2088/2019:</t>
    </r>
    <r>
      <rPr>
        <sz val="9"/>
        <rFont val="Corbel"/>
        <family val="2"/>
      </rPr>
      <t xml:space="preserve"> 
</t>
    </r>
    <r>
      <rPr>
        <i/>
        <sz val="9"/>
        <rFont val="Calibri Light"/>
        <family val="2"/>
      </rPr>
      <t xml:space="preserve">A) Implementazione delle unità di personale delegate all’utilizzo della piattaforma Data Protection Manager (DPM) 
B) illustrazione da parte della società e dal CSI del funzionamento della piattaforma DPM
C) definizione istruzioni operative
</t>
    </r>
    <r>
      <rPr>
        <b/>
        <sz val="9"/>
        <rFont val="Corbel"/>
        <family val="2"/>
      </rPr>
      <t xml:space="preserve">D) analisi dei dati presenti nel Registro del trattamento dei dati 
E) validazione del Registro del trattamento dei dati </t>
    </r>
  </si>
  <si>
    <r>
      <rPr>
        <i/>
        <sz val="9"/>
        <rFont val="Calibri Light"/>
        <family val="2"/>
      </rPr>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t>
    </r>
    <r>
      <rPr>
        <sz val="9"/>
        <rFont val="Calibri Light"/>
        <family val="2"/>
      </rPr>
      <t xml:space="preserve">
(</t>
    </r>
    <r>
      <rPr>
        <i/>
        <u/>
        <sz val="9"/>
        <rFont val="Calibri Light"/>
        <family val="2"/>
      </rPr>
      <t>per A), B), C), Dirigente dell'Area Legale, n.q. di RpD</t>
    </r>
    <r>
      <rPr>
        <i/>
        <sz val="9"/>
        <rFont val="Calibri Light"/>
        <family val="2"/>
      </rPr>
      <t xml:space="preserve">)
</t>
    </r>
    <r>
      <rPr>
        <sz val="9"/>
        <rFont val="Corbel"/>
        <family val="2"/>
      </rPr>
      <t xml:space="preserve">
</t>
    </r>
    <r>
      <rPr>
        <b/>
        <sz val="9"/>
        <rFont val="Corbel"/>
        <family val="2"/>
      </rPr>
      <t>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t>
    </r>
    <r>
      <rPr>
        <sz val="9"/>
        <rFont val="Corbel"/>
        <family val="2"/>
      </rPr>
      <t xml:space="preserve">
(</t>
    </r>
    <r>
      <rPr>
        <i/>
        <u/>
        <sz val="9"/>
        <rFont val="Corbel"/>
        <family val="2"/>
      </rPr>
      <t>per D), E): Tutti i Dirigenti, ciascuno per la parte di competenza dell'Area</t>
    </r>
    <r>
      <rPr>
        <sz val="9"/>
        <rFont val="Corbel"/>
        <family val="2"/>
      </rPr>
      <t>)
cfr. anche obiettivo 2_2024 riportato nella tabella 2.2.3</t>
    </r>
  </si>
  <si>
    <r>
      <rPr>
        <i/>
        <sz val="9"/>
        <rFont val="Calibri Light"/>
        <family val="2"/>
      </rPr>
      <t xml:space="preserve">A) si, entro il 15/3/2024
B) entro 15 giorni dalla conoscenza dei delegati determinazione del calendario della o delle giornate di presentazione
C) 100% entro 30 giorni dalla giornata/e formativa/e
</t>
    </r>
    <r>
      <rPr>
        <sz val="9"/>
        <rFont val="Corbel"/>
        <family val="2"/>
      </rPr>
      <t xml:space="preserve">
</t>
    </r>
    <r>
      <rPr>
        <b/>
        <sz val="9"/>
        <rFont val="Corbel"/>
        <family val="2"/>
      </rPr>
      <t>D)  100% entro il 18.11.2024
E)  SI, entro il 16.12.2024</t>
    </r>
  </si>
  <si>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</si>
  <si>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</si>
  <si>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</si>
  <si>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</si>
  <si>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</si>
  <si>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</si>
  <si>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</si>
  <si>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</si>
  <si>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</si>
  <si>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</si>
  <si>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</si>
  <si>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</si>
  <si>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Supportare le decisioni strategiche, migliorare il processo di pianificazione integrata ed il monitoraggio della performance dell'Ateneo 
</t>
    </r>
    <r>
      <rPr>
        <b/>
        <sz val="9"/>
        <rFont val="Corbel"/>
        <family val="2"/>
      </rPr>
      <t>Integrazione del ciclo di bilancio con il ciclo della performance</t>
    </r>
  </si>
  <si>
    <t xml:space="preserve">
stato di avanzamento</t>
  </si>
  <si>
    <t>a) UGOV CONTABILITA': gestione della funzione 'obiettivo' da parte di tutte le strutture di Ateneo; 
b) generazione di report di monitoraggio sul corretto uso della funzione da parte dei Centri di Spesa</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</si>
  <si>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</si>
  <si>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</si>
  <si>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</si>
  <si>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
Monitoraggio e rispetto dei tempi di pagamento (art. 4 bis, d.l. 13/2023, conv. con l. 41/23)
</t>
    </r>
    <r>
      <rPr>
        <b/>
        <sz val="9"/>
        <rFont val="Corbel"/>
        <family val="2"/>
      </rPr>
      <t>A) Definizione di istruzioni operative volte all'accelerazione ed al monitoraggio del processo di spesa (destinate a Dirigenti, RUP/DEC e Centri di Spesa),con riferimento al processo ed alla tempistica di liquidazione e trasmissione delle fatture
B) Monitoraggio delle attività dei Centri di Spesa</t>
    </r>
  </si>
  <si>
    <t xml:space="preserve">
A) SI/NO
B) n. report</t>
  </si>
  <si>
    <t>A) SI,  entro il 29.2.2024
B) 1 report/bimestre da inviare al DG</t>
  </si>
  <si>
    <r>
      <t xml:space="preserve">
Monitoraggio e rispetto dei tempi di pagamento (art. 4 bis, d.l. 13/2023, conv. con l. 41/23)
</t>
    </r>
    <r>
      <rPr>
        <b/>
        <sz val="9"/>
        <rFont val="Corbel"/>
        <family val="2"/>
      </rPr>
      <t>Rispetto dei tempi di pagamento per l'Amministrazione centrale</t>
    </r>
    <r>
      <rPr>
        <sz val="9"/>
        <rFont val="Corbel"/>
        <family val="2"/>
      </rPr>
      <t xml:space="preserve">
N.B.: cfr anche allegato 2.2.3</t>
    </r>
  </si>
  <si>
    <t>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t>
  </si>
  <si>
    <t>uguale o inferiore a zero ( =&lt; 0)</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</si>
  <si>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</si>
  <si>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</si>
  <si>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</si>
  <si>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</si>
  <si>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</si>
  <si>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</si>
  <si>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</si>
  <si>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</si>
  <si>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</si>
  <si>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</si>
  <si>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</si>
  <si>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</si>
  <si>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</si>
  <si>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</si>
  <si>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</si>
  <si>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</si>
  <si>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</si>
  <si>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</si>
  <si>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</si>
  <si>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</si>
  <si>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</si>
  <si>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</si>
  <si>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</si>
  <si>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</si>
  <si>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</si>
  <si>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</si>
  <si>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</si>
  <si>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</si>
  <si>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</si>
  <si>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</si>
  <si>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</si>
  <si>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</si>
  <si>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</si>
  <si>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</si>
  <si>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</si>
  <si>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</si>
  <si>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</si>
  <si>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</si>
  <si>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</si>
  <si>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</si>
  <si>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</si>
  <si>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</si>
  <si>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</si>
  <si>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</si>
  <si>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</si>
  <si>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</si>
  <si>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</si>
  <si>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</si>
  <si>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</si>
  <si>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</si>
  <si>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</si>
  <si>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</si>
  <si>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</si>
  <si>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</si>
  <si>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</si>
  <si>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</si>
  <si>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</si>
  <si>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</si>
  <si>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</si>
  <si>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</si>
  <si>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</si>
  <si>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</si>
  <si>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</si>
  <si>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</si>
  <si>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</si>
  <si>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</si>
  <si>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</si>
  <si>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</si>
  <si>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</si>
  <si>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</si>
  <si>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</si>
  <si>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</si>
  <si>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</si>
  <si>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</si>
  <si>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</si>
  <si>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</si>
  <si>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</si>
  <si>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</si>
  <si>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</si>
  <si>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</si>
  <si>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</si>
  <si>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</si>
  <si>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</si>
  <si>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</si>
  <si>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</si>
  <si>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</si>
  <si>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</si>
  <si>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</si>
  <si>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</si>
  <si>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</si>
  <si>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</si>
  <si>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</si>
  <si>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</si>
  <si>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</si>
  <si>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</si>
  <si>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</si>
  <si>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</si>
  <si>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</si>
  <si>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</si>
  <si>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</si>
  <si>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</si>
  <si>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</si>
  <si>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</si>
  <si>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</si>
  <si>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</si>
  <si>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</si>
  <si>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</si>
  <si>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</si>
  <si>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</si>
  <si>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</si>
  <si>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</si>
  <si>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</si>
  <si>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</si>
  <si>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</si>
  <si>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rPr>
        <sz val="9"/>
        <color rgb="FF000000"/>
        <rFont val="Corbel"/>
        <family val="2"/>
      </rP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color rgb="FF000000"/>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</si>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</sst>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u/>
      <sz val="9"/>
      <name val="Corbel"/>
      <family val="2"/>
    </font>
    <font>
      <i/>
      <sz val="9"/>
      <name val="Calibri Light"/>
      <family val="2"/>
    </font>
    <font>
      <sz val="9"/>
      <name val="Calibri Light"/>
      <family val="2"/>
    </font>
    <font>
      <i/>
      <u/>
      <sz val="9"/>
      <name val="Calibri Light"/>
      <family val="2"/>
    </font>
    <font>
      <i/>
      <u/>
      <sz val="9"/>
      <color theme="1"/>
      <name val="Corbel"/>
      <family val="2"/>
    </font>
    <font>
      <sz val="10"/>
      <color rgb="FFFF0000"/>
      <name val="Times New Roman"/>
      <family val="1"/>
    </font>
    <font>
      <sz val="9"/>
      <color rgb="FF000000"/>
      <name val="Corbel"/>
      <family val="2"/>
    </font>
    <font>
      <b/>
      <sz val="9"/>
      <color rgb="FF000000"/>
      <name val="Corbel"/>
      <family val="2"/>
    </font>
    <font>
      <u/>
      <sz val="9"/>
      <name val="Corbel"/>
      <family val="2"/>
    </font>
    <font>
      <b/>
      <i/>
      <u/>
      <sz val="10"/>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47">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2" fillId="2" borderId="2" xfId="0" applyFont="1" applyFill="1" applyBorder="1" applyAlignment="1">
      <alignment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42"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65" fillId="0" borderId="1" xfId="0" applyFont="1" applyBorder="1"/>
    <xf numFmtId="0" fontId="66" fillId="0" borderId="19" xfId="1" applyFont="1" applyBorder="1" applyAlignment="1">
      <alignment horizontal="left" wrapText="1"/>
    </xf>
    <xf numFmtId="0" fontId="16" fillId="9" borderId="16" xfId="0" applyFont="1" applyFill="1" applyBorder="1" applyAlignment="1">
      <alignment horizontal="center" vertical="center" wrapText="1"/>
    </xf>
    <xf numFmtId="0" fontId="22" fillId="0" borderId="33" xfId="0" applyFont="1" applyBorder="1" applyAlignment="1">
      <alignment horizontal="center" vertical="center" wrapText="1"/>
    </xf>
    <xf numFmtId="0" fontId="22" fillId="0" borderId="16" xfId="1" applyFont="1" applyBorder="1" applyAlignment="1">
      <alignment horizontal="center" vertical="center" wrapText="1"/>
    </xf>
    <xf numFmtId="0" fontId="22" fillId="0" borderId="16" xfId="1" applyFont="1" applyBorder="1" applyAlignment="1" applyProtection="1">
      <alignment horizontal="center" vertical="center" wrapText="1"/>
      <protection locked="0"/>
    </xf>
    <xf numFmtId="10" fontId="14" fillId="2" borderId="16" xfId="0" applyNumberFormat="1" applyFont="1" applyFill="1" applyBorder="1" applyAlignment="1" applyProtection="1">
      <alignment horizontal="center" vertical="center" wrapText="1"/>
      <protection locked="0"/>
    </xf>
    <xf numFmtId="10" fontId="14" fillId="2" borderId="16" xfId="0" applyNumberFormat="1" applyFont="1" applyFill="1" applyBorder="1" applyAlignment="1" applyProtection="1">
      <alignment horizontal="center" vertical="center"/>
      <protection locked="0"/>
    </xf>
    <xf numFmtId="10" fontId="12" fillId="2" borderId="16" xfId="3" applyNumberFormat="1" applyFont="1" applyFill="1" applyBorder="1" applyAlignment="1">
      <alignment horizontal="center" vertical="center" wrapText="1"/>
    </xf>
    <xf numFmtId="10" fontId="12" fillId="2" borderId="16" xfId="3" applyNumberFormat="1" applyFont="1" applyFill="1" applyBorder="1" applyAlignment="1" applyProtection="1">
      <alignment horizontal="center" vertical="center" wrapText="1"/>
      <protection locked="0"/>
    </xf>
    <xf numFmtId="0" fontId="14" fillId="2" borderId="0" xfId="0" applyFont="1" applyFill="1" applyAlignment="1">
      <alignment vertical="top" wrapText="1"/>
    </xf>
    <xf numFmtId="0" fontId="5" fillId="5" borderId="17" xfId="0" applyFont="1" applyFill="1" applyBorder="1" applyAlignment="1">
      <alignment horizontal="center" vertical="top" wrapText="1"/>
    </xf>
    <xf numFmtId="9" fontId="22" fillId="0" borderId="16" xfId="1" applyNumberFormat="1" applyFont="1" applyBorder="1" applyAlignment="1">
      <alignment horizontal="center" vertical="center" wrapText="1"/>
    </xf>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2"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8"/>
  <sheetViews>
    <sheetView tabSelected="1" zoomScaleNormal="100" zoomScaleSheetLayoutView="100" workbookViewId="0"/>
  </sheetViews>
  <sheetFormatPr defaultColWidth="12.85546875" defaultRowHeight="12.75" x14ac:dyDescent="0.2"/>
  <cols>
    <col min="1" max="1" width="3.5703125" customWidth="1"/>
    <col min="2" max="2" width="15.85546875" customWidth="1"/>
    <col min="3" max="3" width="30" customWidth="1"/>
    <col min="4" max="4" width="4.7109375" bestFit="1" customWidth="1"/>
    <col min="5" max="5" width="31.1406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35" t="s">
        <v>0</v>
      </c>
      <c r="C1" s="236"/>
      <c r="D1" s="236"/>
      <c r="E1" s="236"/>
      <c r="F1" s="236"/>
      <c r="G1" s="236"/>
      <c r="H1" s="236"/>
      <c r="I1" s="236"/>
      <c r="J1" s="237"/>
    </row>
    <row r="2" spans="1:10" ht="21.95" customHeight="1" x14ac:dyDescent="0.2">
      <c r="B2" s="238" t="s">
        <v>1</v>
      </c>
      <c r="C2" s="239"/>
      <c r="D2" s="239"/>
      <c r="E2" s="239"/>
      <c r="F2" s="239"/>
      <c r="G2" s="239"/>
      <c r="H2" s="239"/>
      <c r="I2" s="239"/>
      <c r="J2" s="240"/>
    </row>
    <row r="3" spans="1:10" ht="36" x14ac:dyDescent="0.2">
      <c r="A3" s="29" t="s">
        <v>2</v>
      </c>
      <c r="B3" s="232" t="s">
        <v>3</v>
      </c>
      <c r="C3" s="232" t="s">
        <v>4</v>
      </c>
      <c r="D3" s="232" t="s">
        <v>5</v>
      </c>
      <c r="E3" s="232" t="s">
        <v>6</v>
      </c>
      <c r="F3" s="232" t="s">
        <v>7</v>
      </c>
      <c r="G3" s="233" t="s">
        <v>8</v>
      </c>
      <c r="H3" s="232" t="s">
        <v>9</v>
      </c>
      <c r="I3" s="233" t="s">
        <v>10</v>
      </c>
      <c r="J3" s="232" t="s">
        <v>9</v>
      </c>
    </row>
    <row r="4" spans="1:10" ht="348" x14ac:dyDescent="0.2">
      <c r="A4" s="181">
        <f>'2. SCHEDA VAL. FIN. OB.'!A9</f>
        <v>2</v>
      </c>
      <c r="B4" s="132" t="str">
        <f>'2. SCHEDA VAL. FIN. OB.'!B9</f>
        <v>Strategico - PSA- TRAIETTORIA Semplificazione e Università Agile </v>
      </c>
      <c r="C4" s="132"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2">
        <f>'2. SCHEDA VAL. FIN. OB.'!D9</f>
        <v>0.05</v>
      </c>
      <c r="E4" s="132"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(per A), B), C), Dirigente dell'Area Legale, n.q. di RpD)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(per D), E): Tutti i Dirigenti, ciascuno per la parte di competenza dell'Area)
cfr. anche obiettivo 2_2024 riportato nella tabella 2.2.3</v>
      </c>
      <c r="F4" s="132" t="str">
        <f>'2. SCHEDA VAL. FIN. OB.'!F9</f>
        <v>A) si, entro il 15/3/2024
B) entro 15 giorni dalla conoscenza dei delegati determinazione del calendario della o delle giornate di presentazione
C) 100% entro 30 giorni dalla giornata/e formativa/e
D)  100% entro il 18.11.2024
E)  SI, entro il 16.12.2024</v>
      </c>
      <c r="G4" s="183"/>
      <c r="H4" s="183"/>
      <c r="I4" s="183"/>
      <c r="J4" s="183"/>
    </row>
    <row r="5" spans="1:10" ht="84" x14ac:dyDescent="0.2">
      <c r="A5" s="181">
        <f>'2. SCHEDA VAL. FIN. OB.'!A10</f>
        <v>3</v>
      </c>
      <c r="B5" s="132" t="str">
        <f>'2. SCHEDA VAL. FIN. OB.'!B10</f>
        <v xml:space="preserve">Parità di Genere - GEP – Azione n. 6 </v>
      </c>
      <c r="C5" s="132" t="str">
        <f>'2. SCHEDA VAL. FIN. OB.'!C10</f>
        <v>Revisione del linguaggio di genere nella comunicazione istituzionale/amministrativa                                              
Adozione in Ateneo di un linguaggio inclusivo e rispettoso del genere                                                                
Revisione della Modulistica amministrativa in ottica di genere</v>
      </c>
      <c r="D5" s="182">
        <f>'2. SCHEDA VAL. FIN. OB.'!D10</f>
        <v>0.01</v>
      </c>
      <c r="E5" s="132" t="str">
        <f>'2. SCHEDA VAL. FIN. OB.'!E10</f>
        <v>A) %  di moduli revisionati rispetto ai moduli amministrativi già pubblicati sul sito web di Ateneo, nella sezione Modulistica
B) %  di moduli 'neutri nel genere' rispetto al totale dei nuovi moduli pubblicati nel 2024</v>
      </c>
      <c r="F5" s="132" t="str">
        <f>'2. SCHEDA VAL. FIN. OB.'!F10</f>
        <v>a) 90% dei moduli già pubblicati (prima del 2024)
B) 100% dei nuovi moduli pubblicati nel 2024</v>
      </c>
      <c r="G5" s="183"/>
      <c r="H5" s="183"/>
      <c r="I5" s="183"/>
      <c r="J5" s="183"/>
    </row>
    <row r="6" spans="1:10" ht="204" x14ac:dyDescent="0.2">
      <c r="A6" s="181">
        <f>'2. SCHEDA VAL. FIN. OB.'!A11</f>
        <v>4</v>
      </c>
      <c r="B6" s="132" t="str">
        <f>'2. SCHEDA VAL. FIN. OB.'!B11</f>
        <v xml:space="preserve">Strategico - PSA- TRAIETTORIA Semplificazione e Università Agile 
Parità di Genere - GEP - Azione 1A - Lavoro Agile </v>
      </c>
      <c r="C6" s="132" t="str">
        <f>'2. SCHEDA VAL. FIN. OB.'!C11</f>
        <v xml:space="preserve">Formazione rivolta al personale dirigenziale e  personale tecnico-amministrativo per lo sviluppo individuale e professionale
Rafforzamento delle conoscenze e delle competenze </v>
      </c>
      <c r="D6" s="182">
        <f>'2. SCHEDA VAL. FIN. OB.'!D11</f>
        <v>0.05</v>
      </c>
      <c r="E6" s="132" t="str">
        <f>'2. SCHEDA VAL. FIN. OB.'!E11</f>
        <v>A) n. ore di formazione/anno fruite da ciascun/a dirigente
B) % unità di personale t.a. per i quali viene definito il piano formativo personalizzato (almeno 24 ore/formazione)</v>
      </c>
      <c r="F6" s="132"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3"/>
      <c r="H6" s="183"/>
      <c r="I6" s="183"/>
      <c r="J6" s="183"/>
    </row>
    <row r="7" spans="1:10" ht="300" x14ac:dyDescent="0.2">
      <c r="A7" s="181">
        <f>'2. SCHEDA VAL. FIN. OB.'!A12</f>
        <v>7</v>
      </c>
      <c r="B7" s="132" t="str">
        <f>'2. SCHEDA VAL. FIN. OB.'!B12</f>
        <v>Etica e Trasparenza</v>
      </c>
      <c r="C7" s="132" t="str">
        <f>'2. SCHEDA VAL. FIN. OB.'!C12</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7" s="182">
        <f>'2. SCHEDA VAL. FIN. OB.'!D12</f>
        <v>0.03</v>
      </c>
      <c r="E7" s="132" t="str">
        <f>'2. SCHEDA VAL. FIN. OB.'!E12</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7" s="182" t="str">
        <f>'2. SCHEDA VAL. FIN. OB.'!F12</f>
        <v xml:space="preserve">100%
</v>
      </c>
      <c r="G7" s="183"/>
      <c r="H7" s="183"/>
      <c r="I7" s="183"/>
      <c r="J7" s="183"/>
    </row>
    <row r="8" spans="1:10" ht="96" x14ac:dyDescent="0.2">
      <c r="A8" s="181">
        <f>'2. SCHEDA VAL. FIN. OB.'!A13</f>
        <v>10</v>
      </c>
      <c r="B8" s="132" t="str">
        <f>'2. SCHEDA VAL. FIN. OB.'!B13</f>
        <v>Strategico - PSA- TRAIETTORIA Semplificazione e Università Agile </v>
      </c>
      <c r="C8" s="132" t="str">
        <f>'2. SCHEDA VAL. FIN. OB.'!C13</f>
        <v>Supportare le decisioni strategiche, migliorare il processo di pianificazione integrata ed il monitoraggio della performance dell'Ateneo 
Integrazione del ciclo di bilancio con il ciclo della performance</v>
      </c>
      <c r="D8" s="182">
        <f>'2. SCHEDA VAL. FIN. OB.'!D13</f>
        <v>0.05</v>
      </c>
      <c r="E8" s="132" t="str">
        <f>'2. SCHEDA VAL. FIN. OB.'!E13</f>
        <v xml:space="preserve">
stato di avanzamento</v>
      </c>
      <c r="F8" s="182" t="str">
        <f>'2. SCHEDA VAL. FIN. OB.'!F13</f>
        <v>a) UGOV CONTABILITA': gestione della funzione 'obiettivo' da parte di tutte le strutture di Ateneo; 
b) generazione di report di monitoraggio sul corretto uso della funzione da parte dei Centri di Spesa</v>
      </c>
      <c r="G8" s="183"/>
      <c r="H8" s="183"/>
      <c r="I8" s="183"/>
      <c r="J8" s="183"/>
    </row>
    <row r="9" spans="1:10" ht="264" x14ac:dyDescent="0.2">
      <c r="A9" s="181">
        <f>'2. SCHEDA VAL. FIN. OB.'!A14</f>
        <v>11</v>
      </c>
      <c r="B9" s="132" t="str">
        <f>'2. SCHEDA VAL. FIN. OB.'!B14</f>
        <v>Strategico - PSA- TRAIETTORIA Semplificazione e Università Agile </v>
      </c>
      <c r="C9" s="132" t="str">
        <f>'2. SCHEDA VAL. FIN. OB.'!C14</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9" s="182">
        <f>'2. SCHEDA VAL. FIN. OB.'!D14</f>
        <v>0.01</v>
      </c>
      <c r="E9" s="132" t="str">
        <f>'2. SCHEDA VAL. FIN. OB.'!E14</f>
        <v>Stato di avanzamento</v>
      </c>
      <c r="F9" s="182" t="str">
        <f>'2. SCHEDA VAL. FIN. OB.'!F14</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9" s="183"/>
      <c r="H9" s="183"/>
      <c r="I9" s="183"/>
      <c r="J9" s="183"/>
    </row>
    <row r="10" spans="1:10" ht="156" x14ac:dyDescent="0.2">
      <c r="A10" s="181">
        <f>'2. SCHEDA VAL. FIN. OB.'!A15</f>
        <v>14</v>
      </c>
      <c r="B10" s="132" t="str">
        <f>'2. SCHEDA VAL. FIN. OB.'!B15</f>
        <v>Strategico - PSA- TRAIETTORIA Semplificazione e Università Agile </v>
      </c>
      <c r="C10" s="132" t="str">
        <f>'2. SCHEDA VAL. FIN. OB.'!C15</f>
        <v xml:space="preserve">
Monitoraggio e rispetto dei tempi di pagamento (art. 4 bis, d.l. 13/2023, conv. con l. 41/23)
A) Definizione di istruzioni operative volte all'accelerazione ed al monitoraggio del processo di spesa (destinate a Dirigenti, RUP/DEC e Centri di Spesa),con riferimento al processo ed alla tempistica di liquidazione e trasmissione delle fatture
B) Monitoraggio delle attività dei Centri di Spesa</v>
      </c>
      <c r="D10" s="182">
        <f>'2. SCHEDA VAL. FIN. OB.'!D15</f>
        <v>0.05</v>
      </c>
      <c r="E10" s="132" t="str">
        <f>'2. SCHEDA VAL. FIN. OB.'!E15</f>
        <v xml:space="preserve">
A) SI/NO
B) n. report</v>
      </c>
      <c r="F10" s="182" t="str">
        <f>'2. SCHEDA VAL. FIN. OB.'!F15</f>
        <v>A) SI,  entro il 29.2.2024
B) 1 report/bimestre da inviare al DG</v>
      </c>
      <c r="G10" s="183"/>
      <c r="H10" s="183"/>
      <c r="I10" s="183"/>
      <c r="J10" s="183"/>
    </row>
    <row r="11" spans="1:10" ht="180" x14ac:dyDescent="0.2">
      <c r="A11" s="181">
        <f>'2. SCHEDA VAL. FIN. OB.'!A16</f>
        <v>15</v>
      </c>
      <c r="B11" s="132" t="str">
        <f>'2. SCHEDA VAL. FIN. OB.'!B16</f>
        <v>Strategico - PSA- TRAIETTORIA Semplificazione e Università Agile </v>
      </c>
      <c r="C11" s="132" t="str">
        <f>'2. SCHEDA VAL. FIN. OB.'!C16</f>
        <v xml:space="preserve">
Monitoraggio e rispetto dei tempi di pagamento (art. 4 bis, d.l. 13/2023, conv. con l. 41/23)
Rispetto dei tempi di pagamento per l'Amministrazione centrale
N.B.: cfr anche allegato 2.2.3</v>
      </c>
      <c r="D11" s="182">
        <f>'2. SCHEDA VAL. FIN. OB.'!D16</f>
        <v>0.75</v>
      </c>
      <c r="E11" s="132" t="str">
        <f>'2. SCHEDA VAL. FIN. OB.'!E16</f>
        <v>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v>
      </c>
      <c r="F11" s="182" t="str">
        <f>'2. SCHEDA VAL. FIN. OB.'!F16</f>
        <v>uguale o inferiore a zero ( =&lt; 0)</v>
      </c>
      <c r="G11" s="183"/>
      <c r="H11" s="183"/>
      <c r="I11" s="183"/>
      <c r="J11" s="183"/>
    </row>
    <row r="12" spans="1:10" x14ac:dyDescent="0.2">
      <c r="A12" s="181">
        <f>'2. SCHEDA VAL. FIN. OB.'!A17</f>
        <v>0</v>
      </c>
      <c r="B12" s="132">
        <f>'2. SCHEDA VAL. FIN. OB.'!B17</f>
        <v>0</v>
      </c>
      <c r="C12" s="132">
        <f>'2. SCHEDA VAL. FIN. OB.'!C17</f>
        <v>0</v>
      </c>
      <c r="D12" s="182">
        <f>'2. SCHEDA VAL. FIN. OB.'!D17</f>
        <v>0</v>
      </c>
      <c r="E12" s="132">
        <f>'2. SCHEDA VAL. FIN. OB.'!E17</f>
        <v>0</v>
      </c>
      <c r="F12" s="182">
        <f>'2. SCHEDA VAL. FIN. OB.'!F17</f>
        <v>0</v>
      </c>
      <c r="G12" s="183"/>
      <c r="H12" s="183"/>
      <c r="I12" s="183"/>
      <c r="J12" s="183"/>
    </row>
    <row r="14" spans="1:10" s="218" customFormat="1" ht="93" customHeight="1" x14ac:dyDescent="0.2">
      <c r="B14" s="234" t="s">
        <v>11</v>
      </c>
      <c r="C14" s="234"/>
      <c r="D14" s="234"/>
      <c r="E14" s="234"/>
      <c r="F14" s="234"/>
      <c r="G14" s="234"/>
      <c r="H14" s="234"/>
      <c r="I14" s="234"/>
    </row>
    <row r="15" spans="1:10" s="218" customFormat="1" ht="67.5" customHeight="1" x14ac:dyDescent="0.2">
      <c r="B15" s="241" t="s">
        <v>12</v>
      </c>
      <c r="C15" s="241"/>
      <c r="D15" s="241"/>
      <c r="E15" s="241"/>
      <c r="F15" s="241"/>
      <c r="G15" s="241"/>
      <c r="H15" s="241"/>
      <c r="I15" s="241"/>
    </row>
    <row r="16" spans="1:10" s="218" customFormat="1" ht="72.95" customHeight="1" x14ac:dyDescent="0.2">
      <c r="B16" s="234" t="s">
        <v>13</v>
      </c>
      <c r="C16" s="234"/>
      <c r="D16" s="234"/>
      <c r="E16" s="234"/>
      <c r="F16" s="234"/>
      <c r="G16" s="234"/>
      <c r="H16" s="234"/>
      <c r="I16" s="234"/>
    </row>
    <row r="17" spans="2:9" s="218" customFormat="1" ht="176.25" customHeight="1" x14ac:dyDescent="0.2">
      <c r="B17" s="234" t="s">
        <v>14</v>
      </c>
      <c r="C17" s="234"/>
      <c r="D17" s="234"/>
      <c r="E17" s="234"/>
      <c r="F17" s="234"/>
      <c r="G17" s="234"/>
      <c r="H17" s="234"/>
      <c r="I17" s="234"/>
    </row>
    <row r="18" spans="2:9" s="218" customFormat="1" ht="69" customHeight="1" x14ac:dyDescent="0.2">
      <c r="B18" s="234" t="s">
        <v>15</v>
      </c>
      <c r="C18" s="234"/>
      <c r="D18" s="234"/>
      <c r="E18" s="234"/>
      <c r="F18" s="234"/>
      <c r="G18" s="234"/>
      <c r="H18" s="234"/>
      <c r="I18" s="234"/>
    </row>
  </sheetData>
  <sheetProtection algorithmName="SHA-512" hashValue="rYvvRNY/yJnyv+IMup01QVds7iH5l1AzmXmo+leLc/t0TWAHFfWR6xdO4RD0uMV3F+etLUga6JaQS7gJogNAlQ==" saltValue="7SFu/uXF6c+1PuZgKVDsQw==" spinCount="100000" sheet="1" formatCells="0" formatColumns="0" formatRows="0"/>
  <mergeCells count="7">
    <mergeCell ref="B17:I17"/>
    <mergeCell ref="B18:I18"/>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7.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48.75" customHeight="1" x14ac:dyDescent="0.2">
      <c r="B1" s="246" t="s">
        <v>16</v>
      </c>
      <c r="C1" s="247"/>
      <c r="D1" s="247"/>
      <c r="E1" s="247"/>
      <c r="F1" s="247"/>
      <c r="G1" s="247"/>
      <c r="H1" s="247"/>
      <c r="I1" s="247"/>
      <c r="J1" s="247"/>
      <c r="K1" s="247"/>
      <c r="L1" s="247"/>
      <c r="M1" s="248"/>
    </row>
    <row r="2" spans="1:13" ht="23.25" customHeight="1" x14ac:dyDescent="0.25">
      <c r="B2" s="123" t="s">
        <v>17</v>
      </c>
      <c r="C2" s="17"/>
      <c r="D2" s="18"/>
      <c r="E2" s="18"/>
      <c r="F2" s="18"/>
      <c r="G2" s="18"/>
      <c r="H2" s="18"/>
      <c r="I2" s="18"/>
      <c r="J2" s="18"/>
      <c r="K2" s="18"/>
      <c r="L2" s="18"/>
      <c r="M2" s="124"/>
    </row>
    <row r="3" spans="1:13" ht="10.5" customHeight="1" x14ac:dyDescent="0.25">
      <c r="B3" s="125"/>
      <c r="C3" s="15"/>
      <c r="D3" s="3"/>
      <c r="E3" s="3"/>
      <c r="F3" s="3"/>
      <c r="G3" s="3"/>
      <c r="H3" s="3"/>
      <c r="I3" s="3"/>
      <c r="J3" s="3"/>
      <c r="K3" s="3"/>
      <c r="L3" s="3"/>
      <c r="M3" s="126"/>
    </row>
    <row r="4" spans="1:13" s="32" customFormat="1" x14ac:dyDescent="0.2">
      <c r="B4" s="249" t="s">
        <v>18</v>
      </c>
      <c r="C4" s="250"/>
      <c r="D4" s="250"/>
      <c r="E4" s="250"/>
      <c r="F4" s="250"/>
      <c r="G4" s="31"/>
      <c r="H4" s="31"/>
      <c r="I4" s="31"/>
      <c r="J4" s="133"/>
      <c r="K4" s="133"/>
      <c r="L4" s="133"/>
      <c r="M4" s="127"/>
    </row>
    <row r="5" spans="1:13" s="32" customFormat="1" x14ac:dyDescent="0.2">
      <c r="B5" s="249" t="s">
        <v>19</v>
      </c>
      <c r="C5" s="250"/>
      <c r="D5" s="250"/>
      <c r="E5" s="250"/>
      <c r="F5" s="250"/>
      <c r="G5" s="31"/>
      <c r="H5" s="31"/>
      <c r="I5" s="31"/>
      <c r="J5" s="133"/>
      <c r="K5" s="133"/>
      <c r="L5" s="133"/>
      <c r="M5" s="127"/>
    </row>
    <row r="6" spans="1:13" s="32" customFormat="1" x14ac:dyDescent="0.2">
      <c r="B6" s="249" t="s">
        <v>20</v>
      </c>
      <c r="C6" s="250"/>
      <c r="D6" s="250"/>
      <c r="E6" s="250"/>
      <c r="F6" s="250"/>
      <c r="G6" s="31"/>
      <c r="H6" s="31"/>
      <c r="I6" s="31"/>
      <c r="J6" s="133"/>
      <c r="K6" s="133"/>
      <c r="L6" s="133"/>
      <c r="M6" s="127"/>
    </row>
    <row r="7" spans="1:13" ht="15.75" x14ac:dyDescent="0.25">
      <c r="B7" s="219"/>
      <c r="C7" s="13"/>
      <c r="D7" s="13"/>
      <c r="E7" s="14"/>
      <c r="F7" s="14"/>
      <c r="G7" s="14"/>
      <c r="H7" s="14"/>
      <c r="I7" s="14"/>
      <c r="J7" s="229"/>
      <c r="K7" s="229"/>
      <c r="L7" s="229"/>
      <c r="M7" s="128"/>
    </row>
    <row r="8" spans="1:13" ht="51" x14ac:dyDescent="0.2">
      <c r="A8" s="26" t="s">
        <v>2</v>
      </c>
      <c r="B8" s="26" t="s">
        <v>21</v>
      </c>
      <c r="C8" s="180" t="s">
        <v>22</v>
      </c>
      <c r="D8" s="26" t="s">
        <v>5</v>
      </c>
      <c r="E8" s="26" t="s">
        <v>6</v>
      </c>
      <c r="F8" s="26" t="s">
        <v>7</v>
      </c>
      <c r="G8" s="26" t="s">
        <v>23</v>
      </c>
      <c r="H8" s="27" t="s">
        <v>24</v>
      </c>
      <c r="I8" s="27" t="s">
        <v>25</v>
      </c>
      <c r="J8" s="230"/>
      <c r="K8" s="27" t="s">
        <v>26</v>
      </c>
      <c r="L8" s="28" t="s">
        <v>27</v>
      </c>
      <c r="M8" s="28" t="s">
        <v>28</v>
      </c>
    </row>
    <row r="9" spans="1:13" ht="384" x14ac:dyDescent="0.2">
      <c r="A9" s="181">
        <v>2</v>
      </c>
      <c r="B9" s="221" t="s">
        <v>29</v>
      </c>
      <c r="C9" s="222" t="s">
        <v>30</v>
      </c>
      <c r="D9" s="231">
        <v>0.05</v>
      </c>
      <c r="E9" s="223" t="s">
        <v>31</v>
      </c>
      <c r="F9" s="223" t="s">
        <v>32</v>
      </c>
      <c r="G9" s="224"/>
      <c r="H9" s="225"/>
      <c r="I9" s="225"/>
      <c r="J9" s="129"/>
      <c r="K9" s="226"/>
      <c r="L9" s="227">
        <f>+K9*D9</f>
        <v>0</v>
      </c>
      <c r="M9" s="228"/>
    </row>
    <row r="10" spans="1:13" ht="84" x14ac:dyDescent="0.2">
      <c r="A10" s="181">
        <v>3</v>
      </c>
      <c r="B10" s="197" t="s">
        <v>33</v>
      </c>
      <c r="C10" s="198" t="s">
        <v>34</v>
      </c>
      <c r="D10" s="179">
        <v>0.01</v>
      </c>
      <c r="E10" s="160" t="s">
        <v>35</v>
      </c>
      <c r="F10" s="160" t="s">
        <v>36</v>
      </c>
      <c r="G10" s="63"/>
      <c r="H10" s="33"/>
      <c r="I10" s="33"/>
      <c r="J10" s="129"/>
      <c r="K10" s="34"/>
      <c r="L10" s="30">
        <f t="shared" ref="L10:L13" si="0">+K10*D10</f>
        <v>0</v>
      </c>
      <c r="M10" s="184"/>
    </row>
    <row r="11" spans="1:13" ht="192" x14ac:dyDescent="0.2">
      <c r="A11" s="181">
        <v>4</v>
      </c>
      <c r="B11" s="197" t="s">
        <v>37</v>
      </c>
      <c r="C11" s="198" t="s">
        <v>38</v>
      </c>
      <c r="D11" s="179">
        <v>0.05</v>
      </c>
      <c r="E11" s="160" t="s">
        <v>39</v>
      </c>
      <c r="F11" s="160" t="s">
        <v>40</v>
      </c>
      <c r="G11" s="63"/>
      <c r="H11" s="33"/>
      <c r="I11" s="33"/>
      <c r="J11" s="129"/>
      <c r="K11" s="34"/>
      <c r="L11" s="30">
        <f t="shared" si="0"/>
        <v>0</v>
      </c>
      <c r="M11" s="184"/>
    </row>
    <row r="12" spans="1:13" ht="324" x14ac:dyDescent="0.2">
      <c r="A12" s="181">
        <v>7</v>
      </c>
      <c r="B12" s="197" t="s">
        <v>41</v>
      </c>
      <c r="C12" s="198" t="s">
        <v>42</v>
      </c>
      <c r="D12" s="179">
        <v>0.03</v>
      </c>
      <c r="E12" s="160" t="s">
        <v>43</v>
      </c>
      <c r="F12" s="179" t="s">
        <v>44</v>
      </c>
      <c r="G12" s="63"/>
      <c r="H12" s="33"/>
      <c r="I12" s="33"/>
      <c r="J12" s="129"/>
      <c r="K12" s="34"/>
      <c r="L12" s="30">
        <f t="shared" si="0"/>
        <v>0</v>
      </c>
      <c r="M12" s="184"/>
    </row>
    <row r="13" spans="1:13" ht="96" x14ac:dyDescent="0.2">
      <c r="A13" s="199">
        <v>10</v>
      </c>
      <c r="B13" s="197" t="s">
        <v>29</v>
      </c>
      <c r="C13" s="198" t="s">
        <v>45</v>
      </c>
      <c r="D13" s="179">
        <v>0.05</v>
      </c>
      <c r="E13" s="160" t="s">
        <v>46</v>
      </c>
      <c r="F13" s="179" t="s">
        <v>47</v>
      </c>
      <c r="G13" s="63"/>
      <c r="H13" s="33"/>
      <c r="I13" s="33"/>
      <c r="J13" s="129"/>
      <c r="K13" s="34"/>
      <c r="L13" s="30">
        <f t="shared" si="0"/>
        <v>0</v>
      </c>
      <c r="M13" s="184"/>
    </row>
    <row r="14" spans="1:13" ht="276" x14ac:dyDescent="0.2">
      <c r="A14" s="199">
        <v>11</v>
      </c>
      <c r="B14" s="197" t="s">
        <v>29</v>
      </c>
      <c r="C14" s="198" t="s">
        <v>48</v>
      </c>
      <c r="D14" s="179">
        <v>0.01</v>
      </c>
      <c r="E14" s="160" t="s">
        <v>49</v>
      </c>
      <c r="F14" s="179" t="s">
        <v>50</v>
      </c>
      <c r="G14" s="63"/>
      <c r="H14" s="33"/>
      <c r="I14" s="33"/>
      <c r="J14" s="129"/>
      <c r="K14" s="34"/>
      <c r="L14" s="30">
        <f t="shared" ref="L14" si="1">+K14*D14</f>
        <v>0</v>
      </c>
      <c r="M14" s="184"/>
    </row>
    <row r="15" spans="1:13" s="218" customFormat="1" ht="168" x14ac:dyDescent="0.2">
      <c r="A15" s="199">
        <v>14</v>
      </c>
      <c r="B15" s="197" t="s">
        <v>29</v>
      </c>
      <c r="C15" s="198" t="s">
        <v>51</v>
      </c>
      <c r="D15" s="179">
        <v>0.05</v>
      </c>
      <c r="E15" s="160" t="s">
        <v>52</v>
      </c>
      <c r="F15" s="179" t="s">
        <v>53</v>
      </c>
      <c r="G15" s="63"/>
      <c r="H15" s="33"/>
      <c r="I15" s="33"/>
      <c r="J15" s="129"/>
      <c r="K15" s="34"/>
      <c r="L15" s="30">
        <f t="shared" ref="L15:L16" si="2">+K15*D15</f>
        <v>0</v>
      </c>
      <c r="M15" s="184"/>
    </row>
    <row r="16" spans="1:13" s="218" customFormat="1" ht="180" x14ac:dyDescent="0.2">
      <c r="A16" s="199">
        <v>15</v>
      </c>
      <c r="B16" s="197" t="s">
        <v>29</v>
      </c>
      <c r="C16" s="198" t="s">
        <v>54</v>
      </c>
      <c r="D16" s="179">
        <v>0.75</v>
      </c>
      <c r="E16" s="160" t="s">
        <v>55</v>
      </c>
      <c r="F16" s="179" t="s">
        <v>56</v>
      </c>
      <c r="G16" s="63"/>
      <c r="H16" s="33"/>
      <c r="I16" s="33"/>
      <c r="J16" s="129"/>
      <c r="K16" s="34"/>
      <c r="L16" s="30">
        <f t="shared" si="2"/>
        <v>0</v>
      </c>
      <c r="M16" s="184"/>
    </row>
    <row r="17" spans="1:14" ht="15.75" x14ac:dyDescent="0.2">
      <c r="A17" s="200"/>
      <c r="B17" s="201"/>
      <c r="C17" s="202"/>
      <c r="D17" s="203"/>
      <c r="E17" s="204"/>
      <c r="F17" s="203"/>
      <c r="G17" s="63"/>
      <c r="H17" s="33"/>
      <c r="I17" s="33"/>
      <c r="J17" s="129"/>
      <c r="K17" s="34"/>
      <c r="L17" s="30">
        <f t="shared" ref="L17" si="3">+K17*D17</f>
        <v>0</v>
      </c>
      <c r="M17" s="184"/>
    </row>
    <row r="18" spans="1:14" ht="35.1" customHeight="1" x14ac:dyDescent="0.2">
      <c r="B18" s="119"/>
      <c r="C18" s="120"/>
      <c r="D18" s="186">
        <f>SUM(D9:D17)</f>
        <v>1</v>
      </c>
      <c r="E18" s="120"/>
      <c r="F18" s="120"/>
      <c r="G18" s="120"/>
      <c r="H18" s="120"/>
      <c r="I18" s="122"/>
      <c r="J18" s="130"/>
      <c r="K18" s="117" t="s">
        <v>57</v>
      </c>
      <c r="L18" s="118">
        <f>SUM(L9:L17)</f>
        <v>0</v>
      </c>
      <c r="M18" s="121"/>
    </row>
    <row r="19" spans="1:14" x14ac:dyDescent="0.2">
      <c r="B19" s="131"/>
      <c r="C19" s="3"/>
      <c r="D19" s="3"/>
      <c r="E19" s="3"/>
      <c r="F19" s="3"/>
      <c r="G19" s="3"/>
      <c r="H19" s="3"/>
      <c r="I19" s="3"/>
      <c r="J19" s="3"/>
      <c r="K19" s="3"/>
      <c r="L19" s="3"/>
      <c r="M19" s="3"/>
    </row>
    <row r="21" spans="1:14" ht="36" customHeight="1" x14ac:dyDescent="0.2">
      <c r="B21" s="242" t="s">
        <v>58</v>
      </c>
      <c r="C21" s="243"/>
      <c r="D21" s="243"/>
      <c r="E21" s="243"/>
      <c r="F21" s="243"/>
      <c r="G21" s="243"/>
      <c r="H21" s="243"/>
      <c r="I21" s="243"/>
      <c r="J21" s="243"/>
      <c r="K21" s="243"/>
      <c r="L21" s="243"/>
      <c r="M21" s="243"/>
      <c r="N21" s="4"/>
    </row>
    <row r="22" spans="1:14" ht="66.75" customHeight="1" x14ac:dyDescent="0.25">
      <c r="B22" s="244" t="s">
        <v>59</v>
      </c>
      <c r="C22" s="245"/>
      <c r="D22" s="245"/>
      <c r="E22" s="245"/>
      <c r="F22" s="245"/>
      <c r="G22" s="245"/>
      <c r="H22" s="245"/>
      <c r="I22" s="245"/>
      <c r="J22" s="245"/>
      <c r="K22" s="245"/>
      <c r="L22" s="245"/>
    </row>
    <row r="23" spans="1:14" ht="15.75" x14ac:dyDescent="0.25">
      <c r="B23" s="20"/>
    </row>
    <row r="24" spans="1:14" s="218" customFormat="1" ht="93" customHeight="1" x14ac:dyDescent="0.2">
      <c r="B24" s="234" t="s">
        <v>11</v>
      </c>
      <c r="C24" s="234"/>
      <c r="D24" s="234"/>
      <c r="E24" s="234"/>
      <c r="F24" s="234"/>
      <c r="G24" s="234"/>
      <c r="H24" s="234"/>
      <c r="I24" s="234"/>
    </row>
    <row r="25" spans="1:14" s="218" customFormat="1" ht="67.5" customHeight="1" x14ac:dyDescent="0.2">
      <c r="B25" s="241" t="s">
        <v>12</v>
      </c>
      <c r="C25" s="241"/>
      <c r="D25" s="241"/>
      <c r="E25" s="241"/>
      <c r="F25" s="241"/>
      <c r="G25" s="241"/>
      <c r="H25" s="241"/>
      <c r="I25" s="241"/>
    </row>
    <row r="26" spans="1:14" s="218" customFormat="1" ht="72.95" customHeight="1" x14ac:dyDescent="0.2">
      <c r="B26" s="234" t="s">
        <v>13</v>
      </c>
      <c r="C26" s="234"/>
      <c r="D26" s="234"/>
      <c r="E26" s="234"/>
      <c r="F26" s="234"/>
      <c r="G26" s="234"/>
      <c r="H26" s="234"/>
      <c r="I26" s="234"/>
    </row>
    <row r="27" spans="1:14" s="218" customFormat="1" ht="176.25" customHeight="1" x14ac:dyDescent="0.2">
      <c r="B27" s="234" t="s">
        <v>14</v>
      </c>
      <c r="C27" s="234"/>
      <c r="D27" s="234"/>
      <c r="E27" s="234"/>
      <c r="F27" s="234"/>
      <c r="G27" s="234"/>
      <c r="H27" s="234"/>
      <c r="I27" s="234"/>
    </row>
    <row r="28" spans="1:14" s="218" customFormat="1" ht="69" customHeight="1" x14ac:dyDescent="0.2">
      <c r="B28" s="234" t="s">
        <v>15</v>
      </c>
      <c r="C28" s="234"/>
      <c r="D28" s="234"/>
      <c r="E28" s="234"/>
      <c r="F28" s="234"/>
      <c r="G28" s="234"/>
      <c r="H28" s="234"/>
      <c r="I28" s="234"/>
    </row>
  </sheetData>
  <sheetProtection algorithmName="SHA-512" hashValue="NK5JSd3xHVUlvLz1RRyo81qBL5WsZflm/4SXapGJ9867f/3efi/JFyeouop9BITGqKvjng8GEAC2QZS55iYXzw==" saltValue="9rJ1e4vEd142UpjzMN0EHg==" spinCount="100000" sheet="1" formatCells="0" formatColumns="0" formatRows="0"/>
  <mergeCells count="11">
    <mergeCell ref="B21:M21"/>
    <mergeCell ref="B22:L22"/>
    <mergeCell ref="B1:M1"/>
    <mergeCell ref="B4:F4"/>
    <mergeCell ref="B5:F5"/>
    <mergeCell ref="B6:F6"/>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256"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82" t="s">
        <v>60</v>
      </c>
      <c r="B1" s="283"/>
      <c r="C1" s="283"/>
      <c r="D1" s="283"/>
      <c r="E1" s="283"/>
      <c r="F1" s="283"/>
      <c r="G1" s="283"/>
      <c r="H1" s="283"/>
      <c r="I1" s="283"/>
      <c r="J1" s="283"/>
      <c r="K1" s="284"/>
      <c r="L1" s="75"/>
      <c r="M1" s="74"/>
    </row>
    <row r="2" spans="1:13" ht="28.35" customHeight="1" thickBot="1" x14ac:dyDescent="0.25">
      <c r="A2" s="285" t="s">
        <v>61</v>
      </c>
      <c r="B2" s="286"/>
      <c r="C2" s="286"/>
      <c r="D2" s="286"/>
      <c r="E2" s="286"/>
      <c r="F2" s="286"/>
      <c r="G2" s="286"/>
      <c r="H2" s="286"/>
      <c r="I2" s="286"/>
      <c r="J2" s="286"/>
      <c r="K2" s="287"/>
      <c r="L2" s="76"/>
      <c r="M2" s="74"/>
    </row>
    <row r="3" spans="1:13" ht="15" x14ac:dyDescent="0.2">
      <c r="A3" s="288" t="s">
        <v>62</v>
      </c>
      <c r="B3" s="288"/>
      <c r="C3" s="288"/>
      <c r="D3" s="288"/>
      <c r="E3" s="288"/>
      <c r="F3" s="288"/>
      <c r="G3" s="288"/>
      <c r="H3" s="288"/>
      <c r="I3" s="288"/>
      <c r="J3" s="288"/>
      <c r="K3" s="288"/>
      <c r="L3" s="35"/>
      <c r="M3" s="74"/>
    </row>
    <row r="4" spans="1:13" ht="15" x14ac:dyDescent="0.2">
      <c r="A4" s="77"/>
      <c r="B4" s="77"/>
      <c r="C4" s="77"/>
      <c r="D4" s="77"/>
      <c r="E4" s="77"/>
      <c r="F4" s="77"/>
      <c r="G4" s="77"/>
      <c r="H4" s="77"/>
      <c r="I4" s="77"/>
      <c r="J4" s="77"/>
      <c r="K4" s="77"/>
      <c r="L4" s="35"/>
      <c r="M4" s="74"/>
    </row>
    <row r="5" spans="1:13" ht="15" x14ac:dyDescent="0.25">
      <c r="A5" s="301" t="s">
        <v>63</v>
      </c>
      <c r="B5" s="301"/>
      <c r="C5" s="301"/>
      <c r="D5" s="301"/>
      <c r="E5" s="301"/>
      <c r="F5" s="78"/>
      <c r="G5" s="78"/>
      <c r="H5" s="78"/>
      <c r="I5" s="78"/>
      <c r="J5" s="78"/>
      <c r="K5" s="78"/>
      <c r="L5" s="35"/>
      <c r="M5" s="74"/>
    </row>
    <row r="6" spans="1:13" ht="15" x14ac:dyDescent="0.25">
      <c r="A6" s="302" t="s">
        <v>64</v>
      </c>
      <c r="B6" s="302"/>
      <c r="C6" s="302"/>
      <c r="D6" s="302"/>
      <c r="E6" s="302"/>
      <c r="F6" s="78"/>
      <c r="G6" s="78"/>
      <c r="H6" s="78"/>
      <c r="I6" s="78"/>
      <c r="J6" s="78"/>
      <c r="K6" s="78"/>
      <c r="L6" s="35"/>
      <c r="M6" s="74"/>
    </row>
    <row r="7" spans="1:13" ht="15" x14ac:dyDescent="0.25">
      <c r="A7" s="301" t="s">
        <v>65</v>
      </c>
      <c r="B7" s="301"/>
      <c r="C7" s="301"/>
      <c r="D7" s="301"/>
      <c r="E7" s="301"/>
      <c r="F7" s="78"/>
      <c r="G7" s="78"/>
      <c r="H7" s="78"/>
      <c r="I7" s="78"/>
      <c r="J7" s="78"/>
      <c r="K7" s="78"/>
      <c r="L7" s="35"/>
      <c r="M7" s="74"/>
    </row>
    <row r="8" spans="1:13" ht="14.25" x14ac:dyDescent="0.2">
      <c r="A8" s="291"/>
      <c r="B8" s="291"/>
      <c r="C8" s="291"/>
      <c r="D8" s="291"/>
      <c r="E8" s="291"/>
      <c r="F8" s="35"/>
      <c r="G8" s="35"/>
      <c r="H8" s="35"/>
      <c r="I8" s="35"/>
      <c r="J8" s="35"/>
      <c r="K8" s="35"/>
      <c r="L8" s="35"/>
      <c r="M8" s="74"/>
    </row>
    <row r="9" spans="1:13" ht="14.25" x14ac:dyDescent="0.2">
      <c r="A9" s="35"/>
      <c r="B9" s="35"/>
      <c r="C9" s="35"/>
      <c r="D9" s="35"/>
      <c r="E9" s="35"/>
      <c r="F9" s="35"/>
      <c r="G9" s="35"/>
      <c r="H9" s="35"/>
      <c r="I9" s="35"/>
      <c r="J9" s="35"/>
      <c r="K9" s="35"/>
      <c r="L9" s="35"/>
      <c r="M9" s="74"/>
    </row>
    <row r="10" spans="1:13" ht="50.25" customHeight="1" x14ac:dyDescent="0.2">
      <c r="A10" s="289" t="s">
        <v>66</v>
      </c>
      <c r="B10" s="294" t="s">
        <v>5</v>
      </c>
      <c r="C10" s="289" t="s">
        <v>67</v>
      </c>
      <c r="D10" s="289" t="s">
        <v>68</v>
      </c>
      <c r="E10" s="294" t="s">
        <v>69</v>
      </c>
      <c r="F10" s="292"/>
      <c r="G10" s="289" t="s">
        <v>70</v>
      </c>
      <c r="H10" s="289" t="s">
        <v>71</v>
      </c>
      <c r="I10" s="289" t="s">
        <v>72</v>
      </c>
      <c r="J10" s="312" t="s">
        <v>73</v>
      </c>
      <c r="K10" s="297" t="s">
        <v>74</v>
      </c>
      <c r="L10" s="298"/>
      <c r="M10" s="81"/>
    </row>
    <row r="11" spans="1:13" ht="42.6" customHeight="1" x14ac:dyDescent="0.2">
      <c r="A11" s="290"/>
      <c r="B11" s="295"/>
      <c r="C11" s="290"/>
      <c r="D11" s="290"/>
      <c r="E11" s="296"/>
      <c r="F11" s="293"/>
      <c r="G11" s="290"/>
      <c r="H11" s="290"/>
      <c r="I11" s="290"/>
      <c r="J11" s="313"/>
      <c r="K11" s="299"/>
      <c r="L11" s="300"/>
      <c r="M11" s="81"/>
    </row>
    <row r="12" spans="1:13" ht="75" x14ac:dyDescent="0.2">
      <c r="A12" s="263" t="s">
        <v>75</v>
      </c>
      <c r="B12" s="253">
        <v>0.15</v>
      </c>
      <c r="C12" s="36" t="s">
        <v>76</v>
      </c>
      <c r="D12" s="91" t="s">
        <v>77</v>
      </c>
      <c r="E12" s="94">
        <v>0.4</v>
      </c>
      <c r="F12" s="96"/>
      <c r="G12" s="100"/>
      <c r="H12" s="58"/>
      <c r="I12" s="57"/>
      <c r="J12" s="84">
        <f>I12*E12*$B$12</f>
        <v>0</v>
      </c>
      <c r="K12" s="265"/>
      <c r="L12" s="266"/>
      <c r="M12" s="81"/>
    </row>
    <row r="13" spans="1:13" ht="75" x14ac:dyDescent="0.2">
      <c r="A13" s="264"/>
      <c r="B13" s="254"/>
      <c r="C13" s="92" t="s">
        <v>78</v>
      </c>
      <c r="D13" s="93" t="s">
        <v>79</v>
      </c>
      <c r="E13" s="95">
        <v>0.6</v>
      </c>
      <c r="F13" s="37"/>
      <c r="G13" s="97"/>
      <c r="H13" s="83"/>
      <c r="I13" s="97"/>
      <c r="J13" s="85">
        <f>I13*E13*$B$12</f>
        <v>0</v>
      </c>
      <c r="K13" s="306"/>
      <c r="L13" s="307"/>
      <c r="M13" s="81"/>
    </row>
    <row r="14" spans="1:13" ht="75" x14ac:dyDescent="0.2">
      <c r="A14" s="263" t="s">
        <v>80</v>
      </c>
      <c r="B14" s="253">
        <v>0.15</v>
      </c>
      <c r="C14" s="89" t="s">
        <v>81</v>
      </c>
      <c r="D14" s="91" t="s">
        <v>82</v>
      </c>
      <c r="E14" s="94">
        <v>0.6</v>
      </c>
      <c r="F14" s="96"/>
      <c r="G14" s="100"/>
      <c r="H14" s="58"/>
      <c r="I14" s="57"/>
      <c r="J14" s="84">
        <f>I14*E14*$B$14</f>
        <v>0</v>
      </c>
      <c r="K14" s="265"/>
      <c r="L14" s="266"/>
      <c r="M14" s="81"/>
    </row>
    <row r="15" spans="1:13" ht="165" x14ac:dyDescent="0.2">
      <c r="A15" s="264"/>
      <c r="B15" s="305"/>
      <c r="C15" s="92" t="s">
        <v>83</v>
      </c>
      <c r="D15" s="98" t="s">
        <v>84</v>
      </c>
      <c r="E15" s="95">
        <v>0.4</v>
      </c>
      <c r="F15" s="99"/>
      <c r="G15" s="101"/>
      <c r="H15" s="60"/>
      <c r="I15" s="102"/>
      <c r="J15" s="86">
        <f>I15*E15*$B$14</f>
        <v>0</v>
      </c>
      <c r="K15" s="103"/>
      <c r="L15" s="104"/>
      <c r="M15" s="81"/>
    </row>
    <row r="16" spans="1:13" ht="60" x14ac:dyDescent="0.2">
      <c r="A16" s="308" t="s">
        <v>85</v>
      </c>
      <c r="B16" s="253">
        <v>0.3</v>
      </c>
      <c r="C16" s="89" t="s">
        <v>86</v>
      </c>
      <c r="D16" s="91" t="s">
        <v>87</v>
      </c>
      <c r="E16" s="106">
        <v>0.1</v>
      </c>
      <c r="F16" s="96"/>
      <c r="G16" s="100"/>
      <c r="H16" s="58"/>
      <c r="I16" s="57"/>
      <c r="J16" s="84">
        <f t="shared" ref="J16:J21" si="0">I16*E16*$B$16</f>
        <v>0</v>
      </c>
      <c r="K16" s="265"/>
      <c r="L16" s="266"/>
      <c r="M16" s="81"/>
    </row>
    <row r="17" spans="1:13" ht="45" x14ac:dyDescent="0.2">
      <c r="A17" s="309"/>
      <c r="B17" s="271"/>
      <c r="C17" s="90" t="s">
        <v>88</v>
      </c>
      <c r="D17" s="105" t="s">
        <v>89</v>
      </c>
      <c r="E17" s="107">
        <v>0.15</v>
      </c>
      <c r="F17" s="109"/>
      <c r="G17" s="112"/>
      <c r="H17" s="59"/>
      <c r="I17" s="56"/>
      <c r="J17" s="113">
        <f t="shared" si="0"/>
        <v>0</v>
      </c>
      <c r="K17" s="69"/>
      <c r="L17" s="79"/>
      <c r="M17" s="81"/>
    </row>
    <row r="18" spans="1:13" ht="120" x14ac:dyDescent="0.2">
      <c r="A18" s="309"/>
      <c r="B18" s="271"/>
      <c r="C18" s="207" t="s">
        <v>90</v>
      </c>
      <c r="D18" s="205" t="s">
        <v>91</v>
      </c>
      <c r="E18" s="107">
        <v>0.15</v>
      </c>
      <c r="F18" s="109"/>
      <c r="G18" s="112"/>
      <c r="H18" s="59"/>
      <c r="I18" s="56"/>
      <c r="J18" s="113">
        <f t="shared" si="0"/>
        <v>0</v>
      </c>
      <c r="K18" s="69"/>
      <c r="L18" s="79"/>
      <c r="M18" s="81"/>
    </row>
    <row r="19" spans="1:13" ht="60" x14ac:dyDescent="0.2">
      <c r="A19" s="309"/>
      <c r="B19" s="271"/>
      <c r="C19" s="90" t="s">
        <v>92</v>
      </c>
      <c r="D19" s="105" t="s">
        <v>93</v>
      </c>
      <c r="E19" s="107">
        <v>0.1</v>
      </c>
      <c r="F19" s="110"/>
      <c r="G19" s="112"/>
      <c r="H19" s="59"/>
      <c r="I19" s="56"/>
      <c r="J19" s="113">
        <f t="shared" si="0"/>
        <v>0</v>
      </c>
      <c r="K19" s="303"/>
      <c r="L19" s="304"/>
      <c r="M19" s="81"/>
    </row>
    <row r="20" spans="1:13" ht="105" x14ac:dyDescent="0.2">
      <c r="A20" s="309"/>
      <c r="B20" s="271"/>
      <c r="C20" s="90" t="s">
        <v>94</v>
      </c>
      <c r="D20" s="105" t="s">
        <v>95</v>
      </c>
      <c r="E20" s="107">
        <v>0.15</v>
      </c>
      <c r="F20" s="110"/>
      <c r="G20" s="112"/>
      <c r="H20" s="59"/>
      <c r="I20" s="56"/>
      <c r="J20" s="113">
        <f t="shared" si="0"/>
        <v>0</v>
      </c>
      <c r="K20" s="69"/>
      <c r="L20" s="79"/>
      <c r="M20" s="81"/>
    </row>
    <row r="21" spans="1:13" ht="120" x14ac:dyDescent="0.2">
      <c r="A21" s="309"/>
      <c r="B21" s="271"/>
      <c r="C21" s="90" t="s">
        <v>96</v>
      </c>
      <c r="D21" s="105" t="s">
        <v>97</v>
      </c>
      <c r="E21" s="107">
        <v>0.1</v>
      </c>
      <c r="F21" s="110"/>
      <c r="G21" s="112"/>
      <c r="H21" s="59"/>
      <c r="I21" s="56"/>
      <c r="J21" s="113">
        <f t="shared" si="0"/>
        <v>0</v>
      </c>
      <c r="K21" s="303"/>
      <c r="L21" s="304"/>
      <c r="M21" s="81"/>
    </row>
    <row r="22" spans="1:13" ht="187.5" x14ac:dyDescent="0.2">
      <c r="A22" s="310"/>
      <c r="B22" s="311"/>
      <c r="C22" s="206" t="s">
        <v>98</v>
      </c>
      <c r="D22" s="93" t="s">
        <v>99</v>
      </c>
      <c r="E22" s="108">
        <v>0.25</v>
      </c>
      <c r="F22" s="111"/>
      <c r="G22" s="101"/>
      <c r="H22" s="60"/>
      <c r="I22" s="102"/>
      <c r="J22" s="86">
        <f>I22*E22*$B$16</f>
        <v>0</v>
      </c>
      <c r="K22" s="269"/>
      <c r="L22" s="270"/>
      <c r="M22" s="81"/>
    </row>
    <row r="23" spans="1:13" ht="135" x14ac:dyDescent="0.2">
      <c r="A23" s="261" t="s">
        <v>100</v>
      </c>
      <c r="B23" s="253">
        <v>0.3</v>
      </c>
      <c r="C23" s="89" t="s">
        <v>101</v>
      </c>
      <c r="D23" s="91" t="s">
        <v>102</v>
      </c>
      <c r="E23" s="94">
        <v>0.2</v>
      </c>
      <c r="F23" s="110"/>
      <c r="G23" s="100"/>
      <c r="H23" s="58"/>
      <c r="I23" s="57"/>
      <c r="J23" s="84">
        <f t="shared" ref="J23:J28" si="1">I23*E23*$B$23</f>
        <v>0</v>
      </c>
      <c r="K23" s="265"/>
      <c r="L23" s="266"/>
      <c r="M23" s="81"/>
    </row>
    <row r="24" spans="1:13" ht="180" x14ac:dyDescent="0.2">
      <c r="A24" s="262"/>
      <c r="B24" s="271"/>
      <c r="C24" s="274" t="s">
        <v>103</v>
      </c>
      <c r="D24" s="105" t="s">
        <v>104</v>
      </c>
      <c r="E24" s="114">
        <v>0.15</v>
      </c>
      <c r="F24" s="110"/>
      <c r="G24" s="112"/>
      <c r="H24" s="59"/>
      <c r="I24" s="56"/>
      <c r="J24" s="113">
        <f t="shared" si="1"/>
        <v>0</v>
      </c>
      <c r="K24" s="69"/>
      <c r="L24" s="79"/>
      <c r="M24" s="81"/>
    </row>
    <row r="25" spans="1:13" ht="120" x14ac:dyDescent="0.2">
      <c r="A25" s="262"/>
      <c r="B25" s="271"/>
      <c r="C25" s="275"/>
      <c r="D25" s="105" t="s">
        <v>105</v>
      </c>
      <c r="E25" s="114">
        <v>0.15</v>
      </c>
      <c r="F25" s="110"/>
      <c r="G25" s="112"/>
      <c r="H25" s="59"/>
      <c r="I25" s="56"/>
      <c r="J25" s="113">
        <f t="shared" si="1"/>
        <v>0</v>
      </c>
      <c r="K25" s="69"/>
      <c r="L25" s="79"/>
      <c r="M25" s="81"/>
    </row>
    <row r="26" spans="1:13" ht="223.5" customHeight="1" x14ac:dyDescent="0.2">
      <c r="A26" s="262"/>
      <c r="B26" s="271"/>
      <c r="C26" s="275"/>
      <c r="D26" s="105" t="s">
        <v>106</v>
      </c>
      <c r="E26" s="114">
        <v>0.15</v>
      </c>
      <c r="F26" s="110"/>
      <c r="G26" s="112"/>
      <c r="H26" s="59" t="s">
        <v>107</v>
      </c>
      <c r="I26" s="56"/>
      <c r="J26" s="113">
        <f t="shared" si="1"/>
        <v>0</v>
      </c>
      <c r="K26" s="69"/>
      <c r="L26" s="79"/>
      <c r="M26" s="81"/>
    </row>
    <row r="27" spans="1:13" ht="190.5" customHeight="1" x14ac:dyDescent="0.2">
      <c r="A27" s="262"/>
      <c r="B27" s="271"/>
      <c r="C27" s="275"/>
      <c r="D27" s="105" t="s">
        <v>108</v>
      </c>
      <c r="E27" s="114">
        <v>0.15</v>
      </c>
      <c r="F27" s="110"/>
      <c r="G27" s="112"/>
      <c r="H27" s="59" t="s">
        <v>107</v>
      </c>
      <c r="I27" s="56"/>
      <c r="J27" s="113">
        <f t="shared" si="1"/>
        <v>0</v>
      </c>
      <c r="K27" s="69"/>
      <c r="L27" s="79"/>
      <c r="M27" s="81"/>
    </row>
    <row r="28" spans="1:13" ht="195.75" customHeight="1" x14ac:dyDescent="0.2">
      <c r="A28" s="262"/>
      <c r="B28" s="271"/>
      <c r="C28" s="276"/>
      <c r="D28" s="205" t="s">
        <v>109</v>
      </c>
      <c r="E28" s="114">
        <v>0.2</v>
      </c>
      <c r="F28" s="110"/>
      <c r="G28" s="112"/>
      <c r="H28" s="59"/>
      <c r="I28" s="56"/>
      <c r="J28" s="113">
        <f t="shared" si="1"/>
        <v>0</v>
      </c>
      <c r="K28" s="69"/>
      <c r="L28" s="79"/>
      <c r="M28" s="81"/>
    </row>
    <row r="29" spans="1:13" ht="45" x14ac:dyDescent="0.2">
      <c r="A29" s="263" t="s">
        <v>110</v>
      </c>
      <c r="B29" s="253">
        <v>0.1</v>
      </c>
      <c r="C29" s="89" t="s">
        <v>111</v>
      </c>
      <c r="D29" s="91" t="s">
        <v>112</v>
      </c>
      <c r="E29" s="94">
        <v>0.6</v>
      </c>
      <c r="F29" s="115"/>
      <c r="G29" s="100"/>
      <c r="H29" s="58"/>
      <c r="I29" s="57"/>
      <c r="J29" s="84">
        <f>I29*E29*$B$29</f>
        <v>0</v>
      </c>
      <c r="K29" s="265"/>
      <c r="L29" s="266"/>
      <c r="M29" s="81"/>
    </row>
    <row r="30" spans="1:13" ht="90" x14ac:dyDescent="0.2">
      <c r="A30" s="264"/>
      <c r="B30" s="254"/>
      <c r="C30" s="88" t="s">
        <v>113</v>
      </c>
      <c r="D30" s="93" t="s">
        <v>114</v>
      </c>
      <c r="E30" s="95">
        <v>0.4</v>
      </c>
      <c r="F30" s="110"/>
      <c r="G30" s="101"/>
      <c r="H30" s="60"/>
      <c r="I30" s="102"/>
      <c r="J30" s="86">
        <f>I30*E30*$B$29</f>
        <v>0</v>
      </c>
      <c r="K30" s="269"/>
      <c r="L30" s="270"/>
      <c r="M30" s="81"/>
    </row>
    <row r="31" spans="1:13" ht="12.6" customHeight="1" x14ac:dyDescent="0.2">
      <c r="A31" s="38" t="s">
        <v>115</v>
      </c>
      <c r="B31" s="39">
        <f>SUM(B12:B30)</f>
        <v>0.99999999999999989</v>
      </c>
      <c r="C31" s="40"/>
      <c r="D31" s="40"/>
      <c r="E31" s="116">
        <f>+SUM(E12:E30)/5</f>
        <v>1</v>
      </c>
      <c r="F31" s="41"/>
      <c r="G31" s="61">
        <f>SUM(G12:G30)</f>
        <v>0</v>
      </c>
      <c r="H31" s="42"/>
      <c r="I31" s="61">
        <f>SUM(I12:I30)</f>
        <v>0</v>
      </c>
      <c r="J31" s="87">
        <f>SUM(J12:J30)*100</f>
        <v>0</v>
      </c>
      <c r="K31" s="267"/>
      <c r="L31" s="268"/>
      <c r="M31" s="81"/>
    </row>
    <row r="32" spans="1:13" ht="15" customHeight="1" thickBot="1" x14ac:dyDescent="0.25">
      <c r="A32" s="272" t="s">
        <v>116</v>
      </c>
      <c r="B32" s="273"/>
      <c r="C32" s="273"/>
      <c r="D32" s="43"/>
      <c r="E32" s="44"/>
      <c r="F32" s="45"/>
      <c r="G32" s="62"/>
      <c r="H32" s="46"/>
      <c r="I32" s="62"/>
      <c r="J32" s="47">
        <f>(J31/I33)*100</f>
        <v>0</v>
      </c>
      <c r="K32" s="48"/>
      <c r="L32" s="80"/>
      <c r="M32" s="81"/>
    </row>
    <row r="33" spans="1:13" ht="33" customHeight="1" x14ac:dyDescent="0.2">
      <c r="A33" s="49"/>
      <c r="B33" s="50"/>
      <c r="C33" s="49"/>
      <c r="D33" s="49"/>
      <c r="E33" s="50"/>
      <c r="F33" s="50"/>
      <c r="G33" s="54" t="s">
        <v>117</v>
      </c>
      <c r="H33" s="50" t="s">
        <v>118</v>
      </c>
      <c r="I33" s="54">
        <v>409</v>
      </c>
      <c r="J33" s="51">
        <f>IF((J32&lt;=100),J32,IF((J32&gt;100),"100",))</f>
        <v>0</v>
      </c>
      <c r="K33" s="49" t="s">
        <v>119</v>
      </c>
      <c r="L33" s="49"/>
    </row>
    <row r="34" spans="1:13" ht="15" x14ac:dyDescent="0.25">
      <c r="A34" s="52" t="s">
        <v>120</v>
      </c>
      <c r="B34" s="53"/>
      <c r="C34" s="53"/>
      <c r="D34" s="49"/>
      <c r="E34" s="50"/>
      <c r="F34" s="54"/>
      <c r="G34" s="54"/>
      <c r="H34" s="54"/>
      <c r="I34" s="54"/>
      <c r="J34" s="55"/>
      <c r="K34" s="55"/>
      <c r="L34" s="55"/>
    </row>
    <row r="35" spans="1:13" ht="14.45" customHeight="1" x14ac:dyDescent="0.2">
      <c r="A35" s="277" t="s">
        <v>121</v>
      </c>
      <c r="B35" s="278"/>
      <c r="C35" s="281" t="s">
        <v>122</v>
      </c>
      <c r="D35" s="281"/>
      <c r="E35" s="50"/>
      <c r="F35" s="54"/>
      <c r="G35" s="54"/>
      <c r="H35" s="54"/>
      <c r="I35" s="54"/>
      <c r="J35" s="55"/>
      <c r="K35" s="55"/>
      <c r="L35" s="55"/>
    </row>
    <row r="36" spans="1:13" ht="34.15" customHeight="1" x14ac:dyDescent="0.2">
      <c r="A36" s="279"/>
      <c r="B36" s="280"/>
      <c r="C36" s="281"/>
      <c r="D36" s="281"/>
      <c r="E36" s="50"/>
      <c r="F36" s="54"/>
      <c r="G36" s="54"/>
      <c r="H36" s="137"/>
      <c r="I36" s="137"/>
      <c r="J36" s="137"/>
      <c r="K36" s="137"/>
      <c r="L36" s="137"/>
      <c r="M36" s="137"/>
    </row>
    <row r="37" spans="1:13" ht="18.75" customHeight="1" x14ac:dyDescent="0.2">
      <c r="A37" s="255">
        <v>0</v>
      </c>
      <c r="B37" s="256"/>
      <c r="C37" s="251" t="s">
        <v>123</v>
      </c>
      <c r="D37" s="251"/>
      <c r="E37" s="71"/>
      <c r="F37" s="71"/>
    </row>
    <row r="38" spans="1:13" ht="18.75" customHeight="1" x14ac:dyDescent="0.2">
      <c r="A38" s="255">
        <v>1</v>
      </c>
      <c r="B38" s="256"/>
      <c r="C38" s="251" t="s">
        <v>124</v>
      </c>
      <c r="D38" s="251"/>
      <c r="E38" s="71"/>
      <c r="F38" s="71"/>
      <c r="L38" s="55"/>
    </row>
    <row r="39" spans="1:13" ht="19.5" customHeight="1" x14ac:dyDescent="0.2">
      <c r="A39" s="255">
        <v>2</v>
      </c>
      <c r="B39" s="256"/>
      <c r="C39" s="251" t="s">
        <v>125</v>
      </c>
      <c r="D39" s="251"/>
      <c r="E39" s="71"/>
      <c r="F39" s="71"/>
      <c r="L39" s="55"/>
    </row>
    <row r="40" spans="1:13" ht="18.75" customHeight="1" x14ac:dyDescent="0.2">
      <c r="A40" s="255">
        <v>3</v>
      </c>
      <c r="B40" s="256"/>
      <c r="C40" s="251" t="s">
        <v>126</v>
      </c>
      <c r="D40" s="251"/>
      <c r="E40" s="71"/>
      <c r="F40" s="71"/>
      <c r="L40" s="55"/>
    </row>
    <row r="41" spans="1:13" ht="18.75" customHeight="1" x14ac:dyDescent="0.2">
      <c r="A41" s="257">
        <v>4</v>
      </c>
      <c r="B41" s="258"/>
      <c r="C41" s="252" t="s">
        <v>127</v>
      </c>
      <c r="D41" s="252"/>
      <c r="E41" s="70"/>
      <c r="F41" s="70"/>
      <c r="L41" s="55"/>
    </row>
    <row r="42" spans="1:13" ht="59.45" customHeight="1" x14ac:dyDescent="0.2">
      <c r="A42" s="257" t="s">
        <v>128</v>
      </c>
      <c r="B42" s="258"/>
      <c r="C42" s="252" t="s">
        <v>129</v>
      </c>
      <c r="D42" s="252"/>
      <c r="E42" s="50"/>
      <c r="F42" s="54"/>
      <c r="L42" s="55"/>
    </row>
    <row r="44" spans="1:13" ht="12.6" customHeight="1" x14ac:dyDescent="0.2">
      <c r="A44" s="259" t="s">
        <v>130</v>
      </c>
      <c r="B44" s="260"/>
      <c r="C44" s="260"/>
      <c r="D44" s="260"/>
      <c r="E44" s="260"/>
      <c r="F44" s="260"/>
      <c r="G44" s="260"/>
      <c r="H44" s="260"/>
      <c r="I44" s="260"/>
      <c r="J44" s="260"/>
      <c r="K44" s="260"/>
    </row>
    <row r="45" spans="1:13" ht="12.6" customHeight="1" x14ac:dyDescent="0.2">
      <c r="A45" s="260"/>
      <c r="B45" s="260"/>
      <c r="C45" s="260"/>
      <c r="D45" s="260"/>
      <c r="E45" s="260"/>
      <c r="F45" s="260"/>
      <c r="G45" s="260"/>
      <c r="H45" s="260"/>
      <c r="I45" s="260"/>
      <c r="J45" s="260"/>
      <c r="K45" s="260"/>
    </row>
    <row r="46" spans="1:13" ht="12.6" customHeight="1" x14ac:dyDescent="0.2">
      <c r="A46" s="260"/>
      <c r="B46" s="260"/>
      <c r="C46" s="260"/>
      <c r="D46" s="260"/>
      <c r="E46" s="260"/>
      <c r="F46" s="260"/>
      <c r="G46" s="260"/>
      <c r="H46" s="260"/>
      <c r="I46" s="260"/>
      <c r="J46" s="260"/>
      <c r="K46" s="260"/>
    </row>
    <row r="47" spans="1:13" ht="12.6" customHeight="1" x14ac:dyDescent="0.2">
      <c r="A47" s="260"/>
      <c r="B47" s="260"/>
      <c r="C47" s="260"/>
      <c r="D47" s="260"/>
      <c r="E47" s="260"/>
      <c r="F47" s="260"/>
      <c r="G47" s="260"/>
      <c r="H47" s="260"/>
      <c r="I47" s="260"/>
      <c r="J47" s="260"/>
      <c r="K47" s="260"/>
    </row>
    <row r="48" spans="1:13" ht="12.6" customHeight="1" x14ac:dyDescent="0.2">
      <c r="A48" s="260"/>
      <c r="B48" s="260"/>
      <c r="C48" s="260"/>
      <c r="D48" s="260"/>
      <c r="E48" s="260"/>
      <c r="F48" s="260"/>
      <c r="G48" s="260"/>
      <c r="H48" s="260"/>
      <c r="I48" s="260"/>
      <c r="J48" s="260"/>
      <c r="K48" s="260"/>
    </row>
    <row r="49" spans="1:11" ht="165" customHeight="1" x14ac:dyDescent="0.2">
      <c r="A49" s="260"/>
      <c r="B49" s="260"/>
      <c r="C49" s="260"/>
      <c r="D49" s="260"/>
      <c r="E49" s="260"/>
      <c r="F49" s="260"/>
      <c r="G49" s="260"/>
      <c r="H49" s="260"/>
      <c r="I49" s="260"/>
      <c r="J49" s="260"/>
      <c r="K49" s="260"/>
    </row>
  </sheetData>
  <sheetProtection algorithmName="SHA-512" hashValue="MmRSrg59j+f6kD1sWTWuYHtj8GrAk3nsw+YieyRdIq6K1u5/EBky+Y5vpq3mVCO0bsj0f9J7ZwgsxPdzB72KaQ==" saltValue="YlCjxQ0h7xzjpBsRRA6oHQ=="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1" t="s">
        <v>131</v>
      </c>
    </row>
    <row r="2" spans="1:1" x14ac:dyDescent="0.2">
      <c r="A2" s="22"/>
    </row>
    <row r="3" spans="1:1" x14ac:dyDescent="0.2">
      <c r="A3" s="22"/>
    </row>
    <row r="4" spans="1:1" x14ac:dyDescent="0.2">
      <c r="A4" s="23"/>
    </row>
    <row r="5" spans="1:1" x14ac:dyDescent="0.2">
      <c r="A5" s="23"/>
    </row>
    <row r="6" spans="1:1" x14ac:dyDescent="0.2">
      <c r="A6" s="23"/>
    </row>
    <row r="8" spans="1:1" x14ac:dyDescent="0.2">
      <c r="A8" s="23"/>
    </row>
    <row r="9" spans="1:1" x14ac:dyDescent="0.2">
      <c r="A9" s="22"/>
    </row>
    <row r="10" spans="1:1" x14ac:dyDescent="0.2">
      <c r="A10" s="22"/>
    </row>
    <row r="11" spans="1:1" x14ac:dyDescent="0.2">
      <c r="A11" s="73" t="s">
        <v>132</v>
      </c>
    </row>
    <row r="12" spans="1:1" x14ac:dyDescent="0.2">
      <c r="A12" s="24" t="s">
        <v>133</v>
      </c>
    </row>
    <row r="13" spans="1:1" x14ac:dyDescent="0.2">
      <c r="A13" s="72"/>
    </row>
    <row r="14" spans="1:1" x14ac:dyDescent="0.2">
      <c r="A14" s="22" t="s">
        <v>134</v>
      </c>
    </row>
    <row r="15" spans="1:1" x14ac:dyDescent="0.2">
      <c r="A15" s="22"/>
    </row>
    <row r="16" spans="1:1" x14ac:dyDescent="0.2">
      <c r="A16" s="73" t="s">
        <v>135</v>
      </c>
    </row>
    <row r="17" spans="1:1" ht="25.5" x14ac:dyDescent="0.2">
      <c r="A17" s="22" t="s">
        <v>136</v>
      </c>
    </row>
    <row r="18" spans="1:1" ht="12.75" customHeight="1" x14ac:dyDescent="0.2">
      <c r="A18" s="23" t="s">
        <v>137</v>
      </c>
    </row>
    <row r="19" spans="1:1" ht="12.75" customHeight="1" x14ac:dyDescent="0.2">
      <c r="A19" s="23" t="s">
        <v>138</v>
      </c>
    </row>
    <row r="20" spans="1:1" ht="13.5" customHeight="1" x14ac:dyDescent="0.2">
      <c r="A20" s="23" t="s">
        <v>139</v>
      </c>
    </row>
    <row r="21" spans="1:1" ht="12.75" customHeight="1" x14ac:dyDescent="0.2">
      <c r="A21" s="23" t="s">
        <v>140</v>
      </c>
    </row>
    <row r="22" spans="1:1" ht="12.75" customHeight="1" x14ac:dyDescent="0.2">
      <c r="A22" s="23" t="s">
        <v>141</v>
      </c>
    </row>
    <row r="23" spans="1:1" ht="13.5" customHeight="1" x14ac:dyDescent="0.2">
      <c r="A23" s="23" t="s">
        <v>142</v>
      </c>
    </row>
    <row r="24" spans="1:1" ht="13.5" customHeight="1" x14ac:dyDescent="0.2">
      <c r="A24" s="25" t="s">
        <v>134</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20" t="s">
        <v>143</v>
      </c>
      <c r="B1" s="321"/>
      <c r="C1" s="321"/>
      <c r="D1" s="321"/>
      <c r="E1" s="322"/>
    </row>
    <row r="2" spans="1:6" s="2" customFormat="1" x14ac:dyDescent="0.2">
      <c r="A2" s="323" t="s">
        <v>63</v>
      </c>
      <c r="B2" s="324"/>
      <c r="C2" s="324"/>
      <c r="D2" s="324"/>
      <c r="E2" s="325"/>
      <c r="F2" s="1"/>
    </row>
    <row r="3" spans="1:6" s="2" customFormat="1" x14ac:dyDescent="0.2">
      <c r="A3" s="323"/>
      <c r="B3" s="324"/>
      <c r="C3" s="324"/>
      <c r="D3" s="324"/>
      <c r="E3" s="325"/>
      <c r="F3" s="1"/>
    </row>
    <row r="4" spans="1:6" s="2" customFormat="1" ht="21.75" customHeight="1" x14ac:dyDescent="0.2">
      <c r="A4" s="326" t="s">
        <v>65</v>
      </c>
      <c r="B4" s="327"/>
      <c r="C4" s="327"/>
      <c r="D4" s="327"/>
      <c r="E4" s="328"/>
      <c r="F4" s="1"/>
    </row>
    <row r="5" spans="1:6" ht="72.75" customHeight="1" x14ac:dyDescent="0.2">
      <c r="A5" s="317" t="s">
        <v>144</v>
      </c>
      <c r="B5" s="318"/>
      <c r="C5" s="318"/>
      <c r="D5" s="318"/>
      <c r="E5" s="319"/>
    </row>
    <row r="6" spans="1:6" x14ac:dyDescent="0.2">
      <c r="A6" s="5"/>
      <c r="B6" s="6"/>
      <c r="C6" s="6"/>
      <c r="D6" s="6"/>
      <c r="E6" s="7"/>
    </row>
    <row r="7" spans="1:6" ht="25.5" x14ac:dyDescent="0.2">
      <c r="A7" s="134" t="s">
        <v>145</v>
      </c>
      <c r="B7" s="8" t="s">
        <v>146</v>
      </c>
      <c r="C7" s="8" t="s">
        <v>147</v>
      </c>
      <c r="D7" s="8" t="s">
        <v>148</v>
      </c>
      <c r="E7" s="9" t="s">
        <v>149</v>
      </c>
    </row>
    <row r="8" spans="1:6" ht="202.5" customHeight="1" x14ac:dyDescent="0.2">
      <c r="A8" s="64" t="s">
        <v>150</v>
      </c>
      <c r="B8" s="65" t="s">
        <v>151</v>
      </c>
      <c r="C8" s="66" t="s">
        <v>152</v>
      </c>
      <c r="D8" s="10" t="s">
        <v>153</v>
      </c>
      <c r="E8" s="135" t="s">
        <v>154</v>
      </c>
    </row>
    <row r="9" spans="1:6" ht="54.75" customHeight="1" x14ac:dyDescent="0.2">
      <c r="A9" s="329" t="s">
        <v>155</v>
      </c>
      <c r="B9" s="330"/>
      <c r="C9" s="330"/>
      <c r="D9" s="330"/>
      <c r="E9" s="331"/>
    </row>
    <row r="10" spans="1:6" ht="204.75" customHeight="1" x14ac:dyDescent="0.2">
      <c r="A10" s="67" t="s">
        <v>156</v>
      </c>
      <c r="B10" s="208" t="s">
        <v>157</v>
      </c>
      <c r="C10" s="68" t="s">
        <v>158</v>
      </c>
      <c r="D10" s="209" t="s">
        <v>159</v>
      </c>
      <c r="E10" s="136" t="s">
        <v>160</v>
      </c>
    </row>
    <row r="11" spans="1:6" ht="56.25" customHeight="1" x14ac:dyDescent="0.2">
      <c r="A11" s="314" t="s">
        <v>161</v>
      </c>
      <c r="B11" s="315"/>
      <c r="C11" s="315"/>
      <c r="D11" s="315"/>
      <c r="E11" s="316"/>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topLeftCell="A19" zoomScaleNormal="100" zoomScaleSheetLayoutView="100" workbookViewId="0">
      <selection activeCell="A23" sqref="A23:F24"/>
    </sheetView>
  </sheetViews>
  <sheetFormatPr defaultColWidth="9.140625" defaultRowHeight="12.75" x14ac:dyDescent="0.2"/>
  <cols>
    <col min="1" max="1" width="3.28515625" style="142" customWidth="1"/>
    <col min="2" max="2" width="22.140625" style="142" customWidth="1"/>
    <col min="3" max="3" width="39.140625" style="142" customWidth="1"/>
    <col min="4" max="4" width="25.7109375" style="142" customWidth="1"/>
    <col min="5" max="5" width="33.7109375" style="142" customWidth="1"/>
    <col min="6" max="6" width="24.140625" style="142" customWidth="1"/>
    <col min="7" max="7" width="25.7109375" style="142" customWidth="1"/>
    <col min="8" max="8" width="13.7109375" style="142" customWidth="1"/>
    <col min="9" max="9" width="2.42578125" style="142" customWidth="1"/>
    <col min="10" max="10" width="14.28515625" style="142" customWidth="1"/>
    <col min="11" max="11" width="21.140625" style="142" customWidth="1"/>
    <col min="12" max="16384" width="9.140625" style="142"/>
  </cols>
  <sheetData>
    <row r="1" spans="1:10" ht="15.75" x14ac:dyDescent="0.25">
      <c r="B1" s="138" t="s">
        <v>162</v>
      </c>
      <c r="C1" s="139"/>
      <c r="D1" s="140"/>
      <c r="E1" s="140"/>
      <c r="F1" s="140"/>
      <c r="G1" s="140"/>
      <c r="H1" s="140"/>
      <c r="I1" s="140"/>
      <c r="J1" s="141"/>
    </row>
    <row r="2" spans="1:10" ht="23.25" customHeight="1" x14ac:dyDescent="0.25">
      <c r="B2" s="143" t="s">
        <v>163</v>
      </c>
      <c r="C2" s="144"/>
      <c r="D2" s="145"/>
      <c r="E2" s="145"/>
      <c r="F2" s="145"/>
      <c r="G2" s="145"/>
      <c r="H2" s="145"/>
      <c r="I2" s="145"/>
      <c r="J2" s="146"/>
    </row>
    <row r="3" spans="1:10" ht="10.5" customHeight="1" x14ac:dyDescent="0.25">
      <c r="B3" s="147"/>
      <c r="C3" s="148"/>
      <c r="D3" s="149"/>
      <c r="E3" s="149"/>
      <c r="F3" s="149"/>
      <c r="G3" s="149"/>
      <c r="H3" s="149"/>
      <c r="I3" s="149"/>
      <c r="J3" s="150"/>
    </row>
    <row r="4" spans="1:10" s="154" customFormat="1" x14ac:dyDescent="0.2">
      <c r="B4" s="334" t="s">
        <v>63</v>
      </c>
      <c r="C4" s="335"/>
      <c r="D4" s="335"/>
      <c r="E4" s="335"/>
      <c r="F4" s="151"/>
      <c r="G4" s="151"/>
      <c r="H4" s="151"/>
      <c r="I4" s="152"/>
      <c r="J4" s="153"/>
    </row>
    <row r="5" spans="1:10" s="154" customFormat="1" x14ac:dyDescent="0.2">
      <c r="B5" s="334" t="s">
        <v>19</v>
      </c>
      <c r="C5" s="335"/>
      <c r="D5" s="335"/>
      <c r="E5" s="335"/>
      <c r="F5" s="151"/>
      <c r="G5" s="151"/>
      <c r="H5" s="151"/>
      <c r="I5" s="152"/>
      <c r="J5" s="153"/>
    </row>
    <row r="6" spans="1:10" s="154" customFormat="1" x14ac:dyDescent="0.2">
      <c r="B6" s="334" t="s">
        <v>164</v>
      </c>
      <c r="C6" s="335"/>
      <c r="D6" s="335"/>
      <c r="E6" s="335"/>
      <c r="F6" s="151"/>
      <c r="G6" s="151"/>
      <c r="H6" s="151"/>
      <c r="I6" s="152"/>
      <c r="J6" s="153"/>
    </row>
    <row r="7" spans="1:10" ht="60.75" customHeight="1" x14ac:dyDescent="0.2">
      <c r="B7" s="338" t="s">
        <v>165</v>
      </c>
      <c r="C7" s="339"/>
      <c r="D7" s="339"/>
      <c r="E7" s="339"/>
      <c r="F7" s="339"/>
      <c r="G7" s="339"/>
      <c r="H7" s="339"/>
      <c r="I7" s="187"/>
      <c r="J7" s="188"/>
    </row>
    <row r="8" spans="1:10" ht="41.1" customHeight="1" x14ac:dyDescent="0.2">
      <c r="A8" s="156"/>
      <c r="B8" s="336" t="s">
        <v>166</v>
      </c>
      <c r="C8" s="337"/>
      <c r="D8" s="337"/>
      <c r="E8" s="337"/>
      <c r="F8" s="337"/>
      <c r="G8" s="337"/>
      <c r="H8" s="337"/>
      <c r="I8" s="337"/>
      <c r="J8" s="155"/>
    </row>
    <row r="9" spans="1:10" ht="38.25" x14ac:dyDescent="0.2">
      <c r="A9" s="156" t="s">
        <v>2</v>
      </c>
      <c r="B9" s="156" t="s">
        <v>21</v>
      </c>
      <c r="C9" s="178" t="s">
        <v>22</v>
      </c>
      <c r="D9" s="156" t="s">
        <v>6</v>
      </c>
      <c r="E9" s="156" t="s">
        <v>7</v>
      </c>
      <c r="F9" s="156" t="s">
        <v>167</v>
      </c>
      <c r="G9" s="156" t="s">
        <v>23</v>
      </c>
      <c r="H9" s="157" t="s">
        <v>168</v>
      </c>
      <c r="I9" s="158"/>
      <c r="J9" s="157" t="s">
        <v>169</v>
      </c>
    </row>
    <row r="10" spans="1:10" ht="144" x14ac:dyDescent="0.2">
      <c r="A10" s="185">
        <v>1</v>
      </c>
      <c r="B10" s="159" t="s">
        <v>170</v>
      </c>
      <c r="C10" s="220" t="s">
        <v>171</v>
      </c>
      <c r="D10" s="210" t="s">
        <v>172</v>
      </c>
      <c r="E10" s="210" t="s">
        <v>173</v>
      </c>
      <c r="F10" s="210" t="s">
        <v>174</v>
      </c>
      <c r="G10" s="161"/>
      <c r="H10" s="161"/>
      <c r="I10" s="162"/>
      <c r="J10" s="163"/>
    </row>
    <row r="11" spans="1:10" ht="180" x14ac:dyDescent="0.2">
      <c r="A11" s="185">
        <v>2</v>
      </c>
      <c r="B11" s="159" t="s">
        <v>175</v>
      </c>
      <c r="C11" s="215" t="s">
        <v>176</v>
      </c>
      <c r="D11" s="210" t="s">
        <v>172</v>
      </c>
      <c r="E11" s="210" t="s">
        <v>173</v>
      </c>
      <c r="F11" s="210" t="s">
        <v>174</v>
      </c>
      <c r="G11" s="161"/>
      <c r="H11" s="161"/>
      <c r="I11" s="164"/>
      <c r="J11" s="163"/>
    </row>
    <row r="12" spans="1:10" ht="96" x14ac:dyDescent="0.2">
      <c r="A12" s="185">
        <v>3</v>
      </c>
      <c r="B12" s="159" t="s">
        <v>177</v>
      </c>
      <c r="C12" s="215" t="s">
        <v>178</v>
      </c>
      <c r="D12" s="210" t="s">
        <v>179</v>
      </c>
      <c r="E12" s="210" t="s">
        <v>180</v>
      </c>
      <c r="F12" s="210" t="s">
        <v>181</v>
      </c>
      <c r="G12" s="161"/>
      <c r="H12" s="161"/>
      <c r="I12" s="164"/>
      <c r="J12" s="163"/>
    </row>
    <row r="13" spans="1:10" ht="72" x14ac:dyDescent="0.2">
      <c r="A13" s="185">
        <v>4</v>
      </c>
      <c r="B13" s="159" t="s">
        <v>182</v>
      </c>
      <c r="C13" s="215" t="s">
        <v>183</v>
      </c>
      <c r="D13" s="210" t="s">
        <v>184</v>
      </c>
      <c r="E13" s="210" t="s">
        <v>185</v>
      </c>
      <c r="F13" s="210" t="s">
        <v>186</v>
      </c>
      <c r="G13" s="161"/>
      <c r="H13" s="161"/>
      <c r="I13" s="164"/>
      <c r="J13" s="163"/>
    </row>
    <row r="14" spans="1:10" ht="96" x14ac:dyDescent="0.2">
      <c r="A14" s="185">
        <v>5</v>
      </c>
      <c r="B14" s="159" t="s">
        <v>182</v>
      </c>
      <c r="C14" s="215" t="s">
        <v>187</v>
      </c>
      <c r="D14" s="211" t="s">
        <v>188</v>
      </c>
      <c r="E14" s="212" t="s">
        <v>189</v>
      </c>
      <c r="F14" s="214" t="s">
        <v>190</v>
      </c>
      <c r="G14" s="161"/>
      <c r="H14" s="161"/>
      <c r="I14" s="164"/>
      <c r="J14" s="163"/>
    </row>
    <row r="15" spans="1:10" ht="216" x14ac:dyDescent="0.2">
      <c r="A15" s="185">
        <v>6</v>
      </c>
      <c r="B15" s="159" t="s">
        <v>29</v>
      </c>
      <c r="C15" s="215" t="s">
        <v>191</v>
      </c>
      <c r="D15" s="210" t="s">
        <v>192</v>
      </c>
      <c r="E15" s="210" t="s">
        <v>193</v>
      </c>
      <c r="F15" s="210" t="s">
        <v>194</v>
      </c>
      <c r="G15" s="161"/>
      <c r="H15" s="161"/>
      <c r="I15" s="164"/>
      <c r="J15" s="163"/>
    </row>
    <row r="16" spans="1:10" ht="120" x14ac:dyDescent="0.2">
      <c r="A16" s="185">
        <v>7</v>
      </c>
      <c r="B16" s="159" t="s">
        <v>195</v>
      </c>
      <c r="C16" s="215" t="s">
        <v>196</v>
      </c>
      <c r="D16" s="210" t="s">
        <v>197</v>
      </c>
      <c r="E16" s="210" t="s">
        <v>198</v>
      </c>
      <c r="F16" s="210" t="s">
        <v>199</v>
      </c>
      <c r="G16" s="161"/>
      <c r="H16" s="161"/>
      <c r="I16" s="164"/>
      <c r="J16" s="163"/>
    </row>
    <row r="17" spans="1:11" ht="120" x14ac:dyDescent="0.2">
      <c r="A17" s="185">
        <v>8</v>
      </c>
      <c r="B17" s="159" t="s">
        <v>200</v>
      </c>
      <c r="C17" s="215" t="s">
        <v>201</v>
      </c>
      <c r="D17" s="210" t="s">
        <v>202</v>
      </c>
      <c r="E17" s="213" t="s">
        <v>203</v>
      </c>
      <c r="F17" s="210" t="s">
        <v>204</v>
      </c>
      <c r="G17" s="161"/>
      <c r="H17" s="161"/>
      <c r="I17" s="164"/>
      <c r="J17" s="163"/>
    </row>
    <row r="18" spans="1:11" ht="48" x14ac:dyDescent="0.2">
      <c r="A18" s="185">
        <v>9</v>
      </c>
      <c r="B18" s="159" t="s">
        <v>205</v>
      </c>
      <c r="C18" s="216" t="s">
        <v>206</v>
      </c>
      <c r="D18" s="210" t="s">
        <v>207</v>
      </c>
      <c r="E18" s="213">
        <v>1</v>
      </c>
      <c r="F18" s="210" t="s">
        <v>208</v>
      </c>
      <c r="G18" s="161"/>
      <c r="H18" s="161"/>
      <c r="I18" s="164"/>
      <c r="J18" s="163"/>
    </row>
    <row r="19" spans="1:11" ht="120" x14ac:dyDescent="0.2">
      <c r="A19" s="185">
        <v>10</v>
      </c>
      <c r="B19" s="159" t="s">
        <v>209</v>
      </c>
      <c r="C19" s="216" t="s">
        <v>210</v>
      </c>
      <c r="D19" s="210" t="s">
        <v>211</v>
      </c>
      <c r="E19" s="210" t="s">
        <v>212</v>
      </c>
      <c r="F19" s="210" t="s">
        <v>213</v>
      </c>
      <c r="G19" s="161"/>
      <c r="H19" s="161"/>
      <c r="I19" s="164"/>
      <c r="J19" s="163"/>
    </row>
    <row r="20" spans="1:11" ht="96" x14ac:dyDescent="0.2">
      <c r="A20" s="185">
        <v>11</v>
      </c>
      <c r="B20" s="159" t="s">
        <v>214</v>
      </c>
      <c r="C20" s="215" t="s">
        <v>215</v>
      </c>
      <c r="D20" s="210" t="s">
        <v>216</v>
      </c>
      <c r="E20" s="210" t="s">
        <v>217</v>
      </c>
      <c r="F20" s="210" t="s">
        <v>218</v>
      </c>
      <c r="G20" s="161"/>
      <c r="H20" s="161"/>
      <c r="I20" s="164"/>
      <c r="J20" s="163"/>
    </row>
    <row r="21" spans="1:11" ht="48" x14ac:dyDescent="0.2">
      <c r="A21" s="185">
        <v>12</v>
      </c>
      <c r="B21" s="159" t="s">
        <v>219</v>
      </c>
      <c r="C21" s="216" t="s">
        <v>220</v>
      </c>
      <c r="D21" s="210" t="s">
        <v>49</v>
      </c>
      <c r="E21" s="213" t="s">
        <v>221</v>
      </c>
      <c r="F21" s="210" t="s">
        <v>222</v>
      </c>
      <c r="G21" s="161"/>
      <c r="H21" s="161"/>
      <c r="I21" s="164"/>
      <c r="J21" s="163"/>
    </row>
    <row r="22" spans="1:11" ht="48" x14ac:dyDescent="0.2">
      <c r="A22" s="185">
        <v>13</v>
      </c>
      <c r="B22" s="159" t="s">
        <v>29</v>
      </c>
      <c r="C22" s="216" t="s">
        <v>223</v>
      </c>
      <c r="D22" s="210" t="s">
        <v>49</v>
      </c>
      <c r="E22" s="210" t="s">
        <v>224</v>
      </c>
      <c r="F22" s="210" t="s">
        <v>225</v>
      </c>
      <c r="G22" s="161"/>
      <c r="H22" s="161"/>
      <c r="I22" s="164"/>
      <c r="J22" s="163"/>
    </row>
    <row r="23" spans="1:11" ht="360" x14ac:dyDescent="0.2">
      <c r="A23" s="185">
        <v>14</v>
      </c>
      <c r="B23" s="159" t="s">
        <v>226</v>
      </c>
      <c r="C23" s="215" t="s">
        <v>227</v>
      </c>
      <c r="D23" s="210" t="s">
        <v>228</v>
      </c>
      <c r="E23" s="210" t="s">
        <v>229</v>
      </c>
      <c r="F23" s="210" t="s">
        <v>230</v>
      </c>
      <c r="G23" s="161"/>
      <c r="H23" s="161"/>
      <c r="I23" s="164"/>
      <c r="J23" s="163"/>
    </row>
    <row r="24" spans="1:11" ht="228" x14ac:dyDescent="0.2">
      <c r="A24" s="185">
        <v>15</v>
      </c>
      <c r="B24" s="159" t="s">
        <v>226</v>
      </c>
      <c r="C24" s="217" t="s">
        <v>231</v>
      </c>
      <c r="D24" s="210" t="s">
        <v>228</v>
      </c>
      <c r="E24" s="213" t="s">
        <v>232</v>
      </c>
      <c r="F24" s="210" t="s">
        <v>230</v>
      </c>
      <c r="G24" s="161"/>
      <c r="H24" s="161"/>
      <c r="I24" s="164"/>
      <c r="J24" s="163"/>
    </row>
    <row r="25" spans="1:11" ht="12.75" customHeight="1" thickBot="1" x14ac:dyDescent="0.25">
      <c r="B25" s="165"/>
      <c r="C25" s="166"/>
      <c r="D25" s="166"/>
      <c r="E25" s="166"/>
      <c r="F25" s="166"/>
      <c r="G25" s="166"/>
      <c r="H25" s="167"/>
      <c r="I25" s="168"/>
      <c r="J25" s="169"/>
    </row>
    <row r="26" spans="1:11" ht="21.75" customHeight="1" x14ac:dyDescent="0.2">
      <c r="B26" s="332" t="s">
        <v>59</v>
      </c>
      <c r="C26" s="332"/>
      <c r="D26" s="332"/>
      <c r="E26" s="332"/>
      <c r="F26" s="332"/>
      <c r="G26" s="332"/>
      <c r="H26" s="332"/>
      <c r="I26" s="170"/>
      <c r="J26" s="171"/>
    </row>
    <row r="27" spans="1:11" ht="22.5" customHeight="1" x14ac:dyDescent="0.2">
      <c r="B27" s="333"/>
      <c r="C27" s="333"/>
      <c r="D27" s="333"/>
      <c r="E27" s="333"/>
      <c r="F27" s="333"/>
      <c r="G27" s="333"/>
      <c r="H27" s="333"/>
      <c r="I27" s="172"/>
      <c r="J27" s="172"/>
      <c r="K27" s="172"/>
    </row>
    <row r="28" spans="1:11" ht="21" customHeight="1" x14ac:dyDescent="0.2">
      <c r="B28" s="333"/>
      <c r="C28" s="333"/>
      <c r="D28" s="333"/>
      <c r="E28" s="333"/>
      <c r="F28" s="333"/>
      <c r="G28" s="333"/>
      <c r="H28" s="333"/>
      <c r="I28" s="173"/>
    </row>
    <row r="30" spans="1:11" ht="15.75" x14ac:dyDescent="0.25">
      <c r="B30" s="174"/>
    </row>
    <row r="31" spans="1:11" x14ac:dyDescent="0.2">
      <c r="B31" s="175"/>
      <c r="C31" s="176"/>
      <c r="D31" s="176"/>
      <c r="E31" s="176"/>
      <c r="F31" s="176"/>
    </row>
    <row r="32" spans="1:11" x14ac:dyDescent="0.2">
      <c r="B32" s="175"/>
      <c r="C32" s="176"/>
      <c r="D32" s="176"/>
      <c r="E32" s="176"/>
      <c r="F32" s="176"/>
    </row>
    <row r="33" spans="2:6" x14ac:dyDescent="0.2">
      <c r="B33" s="175"/>
      <c r="C33" s="177"/>
      <c r="D33" s="177"/>
      <c r="E33" s="177"/>
      <c r="F33" s="177"/>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40" t="s">
        <v>233</v>
      </c>
      <c r="B1" s="341"/>
      <c r="C1" s="341"/>
      <c r="D1" s="341"/>
      <c r="E1" s="341"/>
      <c r="F1" s="341"/>
      <c r="G1" s="342"/>
    </row>
    <row r="2" spans="1:7" ht="15.75" x14ac:dyDescent="0.25">
      <c r="A2" s="16" t="s">
        <v>234</v>
      </c>
      <c r="B2" s="17"/>
      <c r="C2" s="17"/>
      <c r="D2" s="18"/>
      <c r="E2" s="18"/>
      <c r="F2" s="18"/>
      <c r="G2" s="19"/>
    </row>
    <row r="3" spans="1:7" ht="15.75" x14ac:dyDescent="0.25">
      <c r="A3" s="11"/>
      <c r="B3" s="15"/>
      <c r="C3" s="15"/>
      <c r="D3" s="3"/>
      <c r="E3" s="3"/>
      <c r="F3" s="3"/>
      <c r="G3" s="3"/>
    </row>
    <row r="4" spans="1:7" x14ac:dyDescent="0.2">
      <c r="A4" s="343" t="s">
        <v>63</v>
      </c>
      <c r="B4" s="250"/>
      <c r="C4" s="250"/>
      <c r="D4" s="250"/>
      <c r="E4" s="250"/>
      <c r="F4" s="250"/>
      <c r="G4" s="82"/>
    </row>
    <row r="5" spans="1:7" x14ac:dyDescent="0.2">
      <c r="A5" s="343" t="s">
        <v>19</v>
      </c>
      <c r="B5" s="250"/>
      <c r="C5" s="250"/>
      <c r="D5" s="250"/>
      <c r="E5" s="250"/>
      <c r="F5" s="250"/>
      <c r="G5" s="82"/>
    </row>
    <row r="6" spans="1:7" x14ac:dyDescent="0.2">
      <c r="A6" s="343" t="s">
        <v>235</v>
      </c>
      <c r="B6" s="250"/>
      <c r="C6" s="250"/>
      <c r="D6" s="250"/>
      <c r="E6" s="250"/>
      <c r="F6" s="250"/>
      <c r="G6" s="82"/>
    </row>
    <row r="7" spans="1:7" x14ac:dyDescent="0.2">
      <c r="A7" s="12"/>
      <c r="B7" s="13"/>
      <c r="C7" s="13"/>
      <c r="D7" s="13"/>
      <c r="E7" s="14"/>
      <c r="F7" s="14"/>
      <c r="G7" s="14"/>
    </row>
    <row r="8" spans="1:7" ht="47.25" customHeight="1" x14ac:dyDescent="0.2">
      <c r="A8" s="344" t="s">
        <v>236</v>
      </c>
      <c r="B8" s="345"/>
      <c r="C8" s="345"/>
      <c r="D8" s="345"/>
      <c r="E8" s="345"/>
      <c r="F8" s="345"/>
      <c r="G8" s="346"/>
    </row>
    <row r="9" spans="1:7" x14ac:dyDescent="0.2">
      <c r="A9" s="189"/>
      <c r="B9" s="190"/>
      <c r="C9" s="190"/>
      <c r="D9" s="190"/>
      <c r="E9" s="190"/>
      <c r="F9" s="190"/>
      <c r="G9" s="191"/>
    </row>
    <row r="10" spans="1:7" x14ac:dyDescent="0.2">
      <c r="A10" s="192"/>
      <c r="G10" s="193"/>
    </row>
    <row r="11" spans="1:7" x14ac:dyDescent="0.2">
      <c r="A11" s="192"/>
      <c r="G11" s="193"/>
    </row>
    <row r="12" spans="1:7" x14ac:dyDescent="0.2">
      <c r="A12" s="192"/>
      <c r="G12" s="193"/>
    </row>
    <row r="13" spans="1:7" x14ac:dyDescent="0.2">
      <c r="A13" s="192"/>
      <c r="G13" s="193"/>
    </row>
    <row r="14" spans="1:7" x14ac:dyDescent="0.2">
      <c r="A14" s="192"/>
      <c r="G14" s="193"/>
    </row>
    <row r="15" spans="1:7" x14ac:dyDescent="0.2">
      <c r="A15" s="192"/>
      <c r="G15" s="193"/>
    </row>
    <row r="16" spans="1:7" x14ac:dyDescent="0.2">
      <c r="A16" s="192"/>
      <c r="G16" s="193"/>
    </row>
    <row r="17" spans="1:7" x14ac:dyDescent="0.2">
      <c r="A17" s="194"/>
      <c r="B17" s="195"/>
      <c r="C17" s="195"/>
      <c r="D17" s="195"/>
      <c r="E17" s="195"/>
      <c r="F17" s="195"/>
      <c r="G17" s="196"/>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ds:schemaRefs>
    <ds:schemaRef ds:uri="http://schemas.microsoft.com/sharepoint/v3/contenttype/forms"/>
  </ds:schemaRefs>
</ds:datastoreItem>
</file>

<file path=customXml/itemProps2.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2024-02-02T12:16:20Z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dd6611cf-e9b4-4e60-b512-647c5d507f09</vt:lpwstr>
  </property>
  <property fmtid="{D5CDD505-2E9C-101B-9397-08002B2CF9AE}" pid="8" name="MSIP_Label_2ad0b24d-6422-44b0-b3de-abb3a9e8c81a_ContentBits">
    <vt:lpwstr>0</vt:lpwstr>
  </property>
</Properties>
</file>